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30" l="1"/>
  <c r="AK99" i="27"/>
  <c r="AK99" i="24"/>
  <c r="BM99" i="14"/>
  <c r="AB81" i="63"/>
  <c r="AB81" i="61"/>
  <c r="AB77" i="63"/>
  <c r="AB77" i="61"/>
  <c r="AB73" i="63"/>
  <c r="AB73" i="61"/>
  <c r="AB69" i="63"/>
  <c r="AB69" i="61"/>
  <c r="AB65" i="63"/>
  <c r="AB65" i="61"/>
  <c r="AB61" i="63"/>
  <c r="AB61" i="61"/>
  <c r="AB57" i="63"/>
  <c r="AB53"/>
  <c r="AO99" i="24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Q99" i="30"/>
  <c r="AB94" i="61"/>
  <c r="AB82"/>
  <c r="AB70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N51" s="1"/>
  <c r="I50"/>
  <c r="I49"/>
  <c r="I48"/>
  <c r="I47"/>
  <c r="I46"/>
  <c r="I45"/>
  <c r="I44"/>
  <c r="I43"/>
  <c r="N43" s="1"/>
  <c r="I42"/>
  <c r="I41"/>
  <c r="I40"/>
  <c r="I39"/>
  <c r="N39" s="1"/>
  <c r="I38"/>
  <c r="I37"/>
  <c r="I36"/>
  <c r="I35"/>
  <c r="I34"/>
  <c r="I33"/>
  <c r="I32"/>
  <c r="I31"/>
  <c r="N31" s="1"/>
  <c r="I30"/>
  <c r="I29"/>
  <c r="I28"/>
  <c r="I27"/>
  <c r="I26"/>
  <c r="I25"/>
  <c r="I24"/>
  <c r="I23"/>
  <c r="N23" s="1"/>
  <c r="I22"/>
  <c r="I21"/>
  <c r="I20"/>
  <c r="I19"/>
  <c r="N19" s="1"/>
  <c r="I18"/>
  <c r="I17"/>
  <c r="I16"/>
  <c r="I15"/>
  <c r="N15" s="1"/>
  <c r="I14"/>
  <c r="I13"/>
  <c r="I12"/>
  <c r="I11"/>
  <c r="N11" s="1"/>
  <c r="I10"/>
  <c r="I9"/>
  <c r="I8"/>
  <c r="I7"/>
  <c r="I6"/>
  <c r="I5"/>
  <c r="I4"/>
  <c r="I3"/>
  <c r="M98" i="63"/>
  <c r="L98"/>
  <c r="K98"/>
  <c r="J98"/>
  <c r="N98" s="1"/>
  <c r="I98"/>
  <c r="M97"/>
  <c r="L97"/>
  <c r="K97"/>
  <c r="N97" s="1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N92" s="1"/>
  <c r="K92"/>
  <c r="J92"/>
  <c r="I92"/>
  <c r="M91"/>
  <c r="L91"/>
  <c r="K91"/>
  <c r="J91"/>
  <c r="I91"/>
  <c r="M90"/>
  <c r="L90"/>
  <c r="K90"/>
  <c r="J90"/>
  <c r="N90" s="1"/>
  <c r="I90"/>
  <c r="M89"/>
  <c r="L89"/>
  <c r="K89"/>
  <c r="N89" s="1"/>
  <c r="J89"/>
  <c r="I89"/>
  <c r="M88"/>
  <c r="L88"/>
  <c r="N88" s="1"/>
  <c r="K88"/>
  <c r="J88"/>
  <c r="I88"/>
  <c r="M87"/>
  <c r="L87"/>
  <c r="K87"/>
  <c r="J87"/>
  <c r="I87"/>
  <c r="M86"/>
  <c r="L86"/>
  <c r="K86"/>
  <c r="J86"/>
  <c r="N86" s="1"/>
  <c r="I86"/>
  <c r="M85"/>
  <c r="L85"/>
  <c r="K85"/>
  <c r="N85" s="1"/>
  <c r="J85"/>
  <c r="I85"/>
  <c r="M84"/>
  <c r="L84"/>
  <c r="K84"/>
  <c r="J84"/>
  <c r="I84"/>
  <c r="M83"/>
  <c r="L83"/>
  <c r="K83"/>
  <c r="J83"/>
  <c r="I83"/>
  <c r="M82"/>
  <c r="L82"/>
  <c r="K82"/>
  <c r="J82"/>
  <c r="N82" s="1"/>
  <c r="I82"/>
  <c r="M81"/>
  <c r="L81"/>
  <c r="K81"/>
  <c r="N81" s="1"/>
  <c r="J81"/>
  <c r="I81"/>
  <c r="M80"/>
  <c r="L80"/>
  <c r="N80" s="1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N76" s="1"/>
  <c r="K76"/>
  <c r="J76"/>
  <c r="I76"/>
  <c r="M75"/>
  <c r="L75"/>
  <c r="K75"/>
  <c r="J75"/>
  <c r="I75"/>
  <c r="M74"/>
  <c r="L74"/>
  <c r="K74"/>
  <c r="J74"/>
  <c r="N74" s="1"/>
  <c r="I74"/>
  <c r="M73"/>
  <c r="L73"/>
  <c r="K73"/>
  <c r="N73" s="1"/>
  <c r="J73"/>
  <c r="I73"/>
  <c r="M72"/>
  <c r="L72"/>
  <c r="N72" s="1"/>
  <c r="K72"/>
  <c r="J72"/>
  <c r="I72"/>
  <c r="M71"/>
  <c r="L71"/>
  <c r="K71"/>
  <c r="J71"/>
  <c r="I71"/>
  <c r="M70"/>
  <c r="L70"/>
  <c r="K70"/>
  <c r="J70"/>
  <c r="N70" s="1"/>
  <c r="I70"/>
  <c r="M69"/>
  <c r="L69"/>
  <c r="K69"/>
  <c r="N69" s="1"/>
  <c r="J69"/>
  <c r="I69"/>
  <c r="M68"/>
  <c r="L68"/>
  <c r="N68" s="1"/>
  <c r="K68"/>
  <c r="J68"/>
  <c r="I68"/>
  <c r="M67"/>
  <c r="L67"/>
  <c r="K67"/>
  <c r="J67"/>
  <c r="I67"/>
  <c r="M66"/>
  <c r="L66"/>
  <c r="K66"/>
  <c r="J66"/>
  <c r="I66"/>
  <c r="M65"/>
  <c r="L65"/>
  <c r="K65"/>
  <c r="N65" s="1"/>
  <c r="J65"/>
  <c r="I65"/>
  <c r="M64"/>
  <c r="L64"/>
  <c r="N64" s="1"/>
  <c r="K64"/>
  <c r="J64"/>
  <c r="I64"/>
  <c r="M63"/>
  <c r="L63"/>
  <c r="K63"/>
  <c r="J63"/>
  <c r="I63"/>
  <c r="M62"/>
  <c r="L62"/>
  <c r="K62"/>
  <c r="J62"/>
  <c r="N62" s="1"/>
  <c r="I62"/>
  <c r="M61"/>
  <c r="L61"/>
  <c r="K61"/>
  <c r="N61" s="1"/>
  <c r="J61"/>
  <c r="I61"/>
  <c r="M60"/>
  <c r="L60"/>
  <c r="N60" s="1"/>
  <c r="K60"/>
  <c r="J60"/>
  <c r="I60"/>
  <c r="M59"/>
  <c r="L59"/>
  <c r="K59"/>
  <c r="J59"/>
  <c r="I59"/>
  <c r="M58"/>
  <c r="L58"/>
  <c r="K58"/>
  <c r="J58"/>
  <c r="N58" s="1"/>
  <c r="I58"/>
  <c r="M57"/>
  <c r="L57"/>
  <c r="K57"/>
  <c r="N57" s="1"/>
  <c r="J57"/>
  <c r="I57"/>
  <c r="M56"/>
  <c r="L56"/>
  <c r="N56" s="1"/>
  <c r="K56"/>
  <c r="J56"/>
  <c r="I56"/>
  <c r="M55"/>
  <c r="L55"/>
  <c r="K55"/>
  <c r="J55"/>
  <c r="I55"/>
  <c r="M54"/>
  <c r="L54"/>
  <c r="K54"/>
  <c r="J54"/>
  <c r="N54" s="1"/>
  <c r="I54"/>
  <c r="M53"/>
  <c r="L53"/>
  <c r="K53"/>
  <c r="J53"/>
  <c r="I53"/>
  <c r="M52"/>
  <c r="L52"/>
  <c r="N52" s="1"/>
  <c r="K52"/>
  <c r="J52"/>
  <c r="I52"/>
  <c r="M51"/>
  <c r="L51"/>
  <c r="K51"/>
  <c r="J51"/>
  <c r="I51"/>
  <c r="M50"/>
  <c r="L50"/>
  <c r="K50"/>
  <c r="J50"/>
  <c r="N50" s="1"/>
  <c r="I50"/>
  <c r="M49"/>
  <c r="L49"/>
  <c r="K49"/>
  <c r="N49" s="1"/>
  <c r="J49"/>
  <c r="I49"/>
  <c r="M48"/>
  <c r="L48"/>
  <c r="N48" s="1"/>
  <c r="K48"/>
  <c r="J48"/>
  <c r="I48"/>
  <c r="M47"/>
  <c r="L47"/>
  <c r="K47"/>
  <c r="J47"/>
  <c r="I47"/>
  <c r="M46"/>
  <c r="L46"/>
  <c r="K46"/>
  <c r="J46"/>
  <c r="N46" s="1"/>
  <c r="I46"/>
  <c r="M45"/>
  <c r="L45"/>
  <c r="K45"/>
  <c r="N45" s="1"/>
  <c r="J45"/>
  <c r="I45"/>
  <c r="M44"/>
  <c r="L44"/>
  <c r="N44" s="1"/>
  <c r="K44"/>
  <c r="J44"/>
  <c r="I44"/>
  <c r="M43"/>
  <c r="L43"/>
  <c r="K43"/>
  <c r="J43"/>
  <c r="I43"/>
  <c r="M42"/>
  <c r="L42"/>
  <c r="K42"/>
  <c r="J42"/>
  <c r="N42" s="1"/>
  <c r="I42"/>
  <c r="M41"/>
  <c r="L41"/>
  <c r="K41"/>
  <c r="N41" s="1"/>
  <c r="J41"/>
  <c r="I41"/>
  <c r="M40"/>
  <c r="L40"/>
  <c r="N40" s="1"/>
  <c r="K40"/>
  <c r="J40"/>
  <c r="I40"/>
  <c r="M39"/>
  <c r="L39"/>
  <c r="K39"/>
  <c r="J39"/>
  <c r="I39"/>
  <c r="M38"/>
  <c r="L38"/>
  <c r="K38"/>
  <c r="J38"/>
  <c r="N38" s="1"/>
  <c r="I38"/>
  <c r="M37"/>
  <c r="L37"/>
  <c r="K37"/>
  <c r="N37" s="1"/>
  <c r="J37"/>
  <c r="I37"/>
  <c r="M36"/>
  <c r="L36"/>
  <c r="N36" s="1"/>
  <c r="K36"/>
  <c r="J36"/>
  <c r="I36"/>
  <c r="M35"/>
  <c r="L35"/>
  <c r="K35"/>
  <c r="J35"/>
  <c r="I35"/>
  <c r="M34"/>
  <c r="L34"/>
  <c r="K34"/>
  <c r="J34"/>
  <c r="N34" s="1"/>
  <c r="I34"/>
  <c r="M33"/>
  <c r="L33"/>
  <c r="K33"/>
  <c r="N33" s="1"/>
  <c r="J33"/>
  <c r="I33"/>
  <c r="M32"/>
  <c r="L32"/>
  <c r="N32" s="1"/>
  <c r="K32"/>
  <c r="J32"/>
  <c r="I32"/>
  <c r="M31"/>
  <c r="L31"/>
  <c r="K31"/>
  <c r="J31"/>
  <c r="I31"/>
  <c r="M30"/>
  <c r="L30"/>
  <c r="K30"/>
  <c r="J30"/>
  <c r="N30" s="1"/>
  <c r="I30"/>
  <c r="M29"/>
  <c r="L29"/>
  <c r="K29"/>
  <c r="N29" s="1"/>
  <c r="J29"/>
  <c r="I29"/>
  <c r="M28"/>
  <c r="L28"/>
  <c r="K28"/>
  <c r="J28"/>
  <c r="I28"/>
  <c r="M27"/>
  <c r="L27"/>
  <c r="K27"/>
  <c r="J27"/>
  <c r="I27"/>
  <c r="N27" s="1"/>
  <c r="M26"/>
  <c r="L26"/>
  <c r="K26"/>
  <c r="J26"/>
  <c r="N26" s="1"/>
  <c r="I26"/>
  <c r="M25"/>
  <c r="L25"/>
  <c r="K25"/>
  <c r="N25" s="1"/>
  <c r="J25"/>
  <c r="I25"/>
  <c r="M24"/>
  <c r="L24"/>
  <c r="K24"/>
  <c r="J24"/>
  <c r="I24"/>
  <c r="M23"/>
  <c r="L23"/>
  <c r="K23"/>
  <c r="J23"/>
  <c r="I23"/>
  <c r="M22"/>
  <c r="L22"/>
  <c r="K22"/>
  <c r="J22"/>
  <c r="N22" s="1"/>
  <c r="I22"/>
  <c r="M21"/>
  <c r="L21"/>
  <c r="K21"/>
  <c r="N21" s="1"/>
  <c r="J21"/>
  <c r="I21"/>
  <c r="M20"/>
  <c r="L20"/>
  <c r="N20" s="1"/>
  <c r="K20"/>
  <c r="J20"/>
  <c r="I20"/>
  <c r="M19"/>
  <c r="L19"/>
  <c r="K19"/>
  <c r="J19"/>
  <c r="I19"/>
  <c r="M18"/>
  <c r="L18"/>
  <c r="K18"/>
  <c r="J18"/>
  <c r="N18" s="1"/>
  <c r="I18"/>
  <c r="M17"/>
  <c r="L17"/>
  <c r="K17"/>
  <c r="N17" s="1"/>
  <c r="J17"/>
  <c r="I17"/>
  <c r="M16"/>
  <c r="L16"/>
  <c r="N16" s="1"/>
  <c r="K16"/>
  <c r="J16"/>
  <c r="I16"/>
  <c r="M15"/>
  <c r="L15"/>
  <c r="K15"/>
  <c r="J15"/>
  <c r="I15"/>
  <c r="M14"/>
  <c r="L14"/>
  <c r="K14"/>
  <c r="J14"/>
  <c r="N14" s="1"/>
  <c r="I14"/>
  <c r="M13"/>
  <c r="L13"/>
  <c r="K13"/>
  <c r="N13" s="1"/>
  <c r="J13"/>
  <c r="I13"/>
  <c r="M12"/>
  <c r="L12"/>
  <c r="N12" s="1"/>
  <c r="K12"/>
  <c r="J12"/>
  <c r="I12"/>
  <c r="M11"/>
  <c r="L11"/>
  <c r="K11"/>
  <c r="J11"/>
  <c r="I11"/>
  <c r="M10"/>
  <c r="L10"/>
  <c r="K10"/>
  <c r="J10"/>
  <c r="N10" s="1"/>
  <c r="I10"/>
  <c r="M9"/>
  <c r="L9"/>
  <c r="K9"/>
  <c r="N9" s="1"/>
  <c r="J9"/>
  <c r="I9"/>
  <c r="M8"/>
  <c r="L8"/>
  <c r="N8" s="1"/>
  <c r="K8"/>
  <c r="J8"/>
  <c r="I8"/>
  <c r="M7"/>
  <c r="L7"/>
  <c r="K7"/>
  <c r="J7"/>
  <c r="I7"/>
  <c r="M6"/>
  <c r="L6"/>
  <c r="K6"/>
  <c r="J6"/>
  <c r="I6"/>
  <c r="M5"/>
  <c r="L5"/>
  <c r="K5"/>
  <c r="N5" s="1"/>
  <c r="J5"/>
  <c r="I5"/>
  <c r="M4"/>
  <c r="L4"/>
  <c r="K4"/>
  <c r="J4"/>
  <c r="I4"/>
  <c r="M3"/>
  <c r="M99" s="1"/>
  <c r="L3"/>
  <c r="K3"/>
  <c r="J3"/>
  <c r="I3"/>
  <c r="I99" s="1"/>
  <c r="M98" i="62"/>
  <c r="L98"/>
  <c r="K98"/>
  <c r="J98"/>
  <c r="I98"/>
  <c r="M97"/>
  <c r="L97"/>
  <c r="K97"/>
  <c r="N97" s="1"/>
  <c r="J97"/>
  <c r="I97"/>
  <c r="M96"/>
  <c r="L96"/>
  <c r="N96" s="1"/>
  <c r="K96"/>
  <c r="J96"/>
  <c r="I96"/>
  <c r="M95"/>
  <c r="L95"/>
  <c r="K95"/>
  <c r="J95"/>
  <c r="I95"/>
  <c r="N95" s="1"/>
  <c r="M94"/>
  <c r="L94"/>
  <c r="K94"/>
  <c r="J94"/>
  <c r="I94"/>
  <c r="M93"/>
  <c r="L93"/>
  <c r="K93"/>
  <c r="J93"/>
  <c r="I93"/>
  <c r="M92"/>
  <c r="L92"/>
  <c r="N92" s="1"/>
  <c r="K92"/>
  <c r="J92"/>
  <c r="I92"/>
  <c r="M91"/>
  <c r="L91"/>
  <c r="K91"/>
  <c r="J91"/>
  <c r="I91"/>
  <c r="M90"/>
  <c r="L90"/>
  <c r="K90"/>
  <c r="J90"/>
  <c r="N90" s="1"/>
  <c r="I90"/>
  <c r="M89"/>
  <c r="L89"/>
  <c r="K89"/>
  <c r="N89" s="1"/>
  <c r="J89"/>
  <c r="I89"/>
  <c r="M88"/>
  <c r="L88"/>
  <c r="N88" s="1"/>
  <c r="K88"/>
  <c r="J88"/>
  <c r="I88"/>
  <c r="M87"/>
  <c r="L87"/>
  <c r="K87"/>
  <c r="J87"/>
  <c r="I87"/>
  <c r="N87" s="1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N83" s="1"/>
  <c r="M82"/>
  <c r="L82"/>
  <c r="K82"/>
  <c r="J82"/>
  <c r="N82" s="1"/>
  <c r="I82"/>
  <c r="M81"/>
  <c r="L81"/>
  <c r="K81"/>
  <c r="N81" s="1"/>
  <c r="J81"/>
  <c r="I81"/>
  <c r="M80"/>
  <c r="L80"/>
  <c r="K80"/>
  <c r="J80"/>
  <c r="I80"/>
  <c r="M79"/>
  <c r="L79"/>
  <c r="K79"/>
  <c r="J79"/>
  <c r="I79"/>
  <c r="M78"/>
  <c r="L78"/>
  <c r="K78"/>
  <c r="J78"/>
  <c r="N78" s="1"/>
  <c r="I78"/>
  <c r="M77"/>
  <c r="L77"/>
  <c r="K77"/>
  <c r="N77" s="1"/>
  <c r="J77"/>
  <c r="I77"/>
  <c r="M76"/>
  <c r="L76"/>
  <c r="K76"/>
  <c r="J76"/>
  <c r="I76"/>
  <c r="M75"/>
  <c r="L75"/>
  <c r="K75"/>
  <c r="J75"/>
  <c r="I75"/>
  <c r="N75" s="1"/>
  <c r="M74"/>
  <c r="L74"/>
  <c r="K74"/>
  <c r="J74"/>
  <c r="N74" s="1"/>
  <c r="I74"/>
  <c r="M73"/>
  <c r="L73"/>
  <c r="K73"/>
  <c r="N73" s="1"/>
  <c r="J73"/>
  <c r="I73"/>
  <c r="M72"/>
  <c r="L72"/>
  <c r="K72"/>
  <c r="J72"/>
  <c r="I72"/>
  <c r="M71"/>
  <c r="L71"/>
  <c r="K71"/>
  <c r="J71"/>
  <c r="I71"/>
  <c r="N71" s="1"/>
  <c r="M70"/>
  <c r="L70"/>
  <c r="K70"/>
  <c r="J70"/>
  <c r="N70" s="1"/>
  <c r="I70"/>
  <c r="M69"/>
  <c r="L69"/>
  <c r="K69"/>
  <c r="N69" s="1"/>
  <c r="J69"/>
  <c r="I69"/>
  <c r="M68"/>
  <c r="L68"/>
  <c r="K68"/>
  <c r="J68"/>
  <c r="I68"/>
  <c r="M67"/>
  <c r="L67"/>
  <c r="K67"/>
  <c r="J67"/>
  <c r="I67"/>
  <c r="N67" s="1"/>
  <c r="M66"/>
  <c r="L66"/>
  <c r="K66"/>
  <c r="J66"/>
  <c r="N66" s="1"/>
  <c r="I66"/>
  <c r="M65"/>
  <c r="L65"/>
  <c r="K65"/>
  <c r="N65" s="1"/>
  <c r="J65"/>
  <c r="I65"/>
  <c r="M64"/>
  <c r="L64"/>
  <c r="K64"/>
  <c r="J64"/>
  <c r="I64"/>
  <c r="M63"/>
  <c r="L63"/>
  <c r="K63"/>
  <c r="J63"/>
  <c r="I63"/>
  <c r="N63" s="1"/>
  <c r="M62"/>
  <c r="L62"/>
  <c r="K62"/>
  <c r="J62"/>
  <c r="N62" s="1"/>
  <c r="I62"/>
  <c r="M61"/>
  <c r="L61"/>
  <c r="K61"/>
  <c r="N61" s="1"/>
  <c r="J61"/>
  <c r="I61"/>
  <c r="M60"/>
  <c r="L60"/>
  <c r="K60"/>
  <c r="J60"/>
  <c r="I60"/>
  <c r="M59"/>
  <c r="L59"/>
  <c r="K59"/>
  <c r="J59"/>
  <c r="I59"/>
  <c r="N59" s="1"/>
  <c r="M58"/>
  <c r="L58"/>
  <c r="K58"/>
  <c r="J58"/>
  <c r="N58" s="1"/>
  <c r="I58"/>
  <c r="M57"/>
  <c r="L57"/>
  <c r="K57"/>
  <c r="N57" s="1"/>
  <c r="J57"/>
  <c r="I57"/>
  <c r="M56"/>
  <c r="L56"/>
  <c r="K56"/>
  <c r="J56"/>
  <c r="I56"/>
  <c r="M55"/>
  <c r="L55"/>
  <c r="K55"/>
  <c r="J55"/>
  <c r="I55"/>
  <c r="N55" s="1"/>
  <c r="M54"/>
  <c r="L54"/>
  <c r="K54"/>
  <c r="J54"/>
  <c r="N54" s="1"/>
  <c r="I54"/>
  <c r="M53"/>
  <c r="L53"/>
  <c r="K53"/>
  <c r="N53" s="1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M99" s="1"/>
  <c r="L3"/>
  <c r="K3"/>
  <c r="J3"/>
  <c r="I3"/>
  <c r="I99" s="1"/>
  <c r="M98" i="61"/>
  <c r="L98"/>
  <c r="K98"/>
  <c r="J98"/>
  <c r="N98" s="1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N94" s="1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N90" s="1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N82" s="1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N78" s="1"/>
  <c r="I78"/>
  <c r="M77"/>
  <c r="L77"/>
  <c r="K77"/>
  <c r="J77"/>
  <c r="I77"/>
  <c r="M76"/>
  <c r="L76"/>
  <c r="N76" s="1"/>
  <c r="K76"/>
  <c r="J76"/>
  <c r="I76"/>
  <c r="M75"/>
  <c r="L75"/>
  <c r="K75"/>
  <c r="J75"/>
  <c r="I75"/>
  <c r="M74"/>
  <c r="L74"/>
  <c r="K74"/>
  <c r="J74"/>
  <c r="N74" s="1"/>
  <c r="I74"/>
  <c r="M73"/>
  <c r="L73"/>
  <c r="K73"/>
  <c r="J73"/>
  <c r="I73"/>
  <c r="M72"/>
  <c r="L72"/>
  <c r="N72" s="1"/>
  <c r="K72"/>
  <c r="J72"/>
  <c r="I72"/>
  <c r="M71"/>
  <c r="L71"/>
  <c r="K71"/>
  <c r="J71"/>
  <c r="I71"/>
  <c r="M70"/>
  <c r="L70"/>
  <c r="K70"/>
  <c r="J70"/>
  <c r="N70" s="1"/>
  <c r="I70"/>
  <c r="M69"/>
  <c r="L69"/>
  <c r="K69"/>
  <c r="J69"/>
  <c r="I69"/>
  <c r="M68"/>
  <c r="L68"/>
  <c r="N68" s="1"/>
  <c r="K68"/>
  <c r="J68"/>
  <c r="I68"/>
  <c r="M67"/>
  <c r="L67"/>
  <c r="K67"/>
  <c r="J67"/>
  <c r="I67"/>
  <c r="M66"/>
  <c r="L66"/>
  <c r="K66"/>
  <c r="J66"/>
  <c r="N66" s="1"/>
  <c r="I66"/>
  <c r="M65"/>
  <c r="L65"/>
  <c r="K65"/>
  <c r="J65"/>
  <c r="I65"/>
  <c r="M64"/>
  <c r="L64"/>
  <c r="N64" s="1"/>
  <c r="K64"/>
  <c r="J64"/>
  <c r="I64"/>
  <c r="M63"/>
  <c r="L63"/>
  <c r="K63"/>
  <c r="J63"/>
  <c r="I63"/>
  <c r="M62"/>
  <c r="L62"/>
  <c r="K62"/>
  <c r="J62"/>
  <c r="N62" s="1"/>
  <c r="I62"/>
  <c r="M61"/>
  <c r="L61"/>
  <c r="K61"/>
  <c r="J61"/>
  <c r="I61"/>
  <c r="M60"/>
  <c r="L60"/>
  <c r="N60" s="1"/>
  <c r="K60"/>
  <c r="J60"/>
  <c r="I60"/>
  <c r="M59"/>
  <c r="L59"/>
  <c r="K59"/>
  <c r="J59"/>
  <c r="I59"/>
  <c r="M58"/>
  <c r="L58"/>
  <c r="K58"/>
  <c r="J58"/>
  <c r="N58" s="1"/>
  <c r="I58"/>
  <c r="M57"/>
  <c r="L57"/>
  <c r="K57"/>
  <c r="J57"/>
  <c r="I57"/>
  <c r="M56"/>
  <c r="L56"/>
  <c r="N56" s="1"/>
  <c r="K56"/>
  <c r="J56"/>
  <c r="I56"/>
  <c r="M55"/>
  <c r="L55"/>
  <c r="K55"/>
  <c r="J55"/>
  <c r="I55"/>
  <c r="M54"/>
  <c r="L54"/>
  <c r="K54"/>
  <c r="J54"/>
  <c r="N54" s="1"/>
  <c r="I54"/>
  <c r="M53"/>
  <c r="L53"/>
  <c r="K53"/>
  <c r="J53"/>
  <c r="I53"/>
  <c r="M52"/>
  <c r="L52"/>
  <c r="N52" s="1"/>
  <c r="K52"/>
  <c r="J52"/>
  <c r="I52"/>
  <c r="M51"/>
  <c r="L51"/>
  <c r="K51"/>
  <c r="J51"/>
  <c r="I51"/>
  <c r="M50"/>
  <c r="L50"/>
  <c r="K50"/>
  <c r="J50"/>
  <c r="N50" s="1"/>
  <c r="I50"/>
  <c r="M49"/>
  <c r="L49"/>
  <c r="K49"/>
  <c r="J49"/>
  <c r="I49"/>
  <c r="M48"/>
  <c r="L48"/>
  <c r="N48" s="1"/>
  <c r="K48"/>
  <c r="J48"/>
  <c r="I48"/>
  <c r="M47"/>
  <c r="L47"/>
  <c r="K47"/>
  <c r="J47"/>
  <c r="I47"/>
  <c r="M46"/>
  <c r="L46"/>
  <c r="K46"/>
  <c r="J46"/>
  <c r="N46" s="1"/>
  <c r="I46"/>
  <c r="M45"/>
  <c r="L45"/>
  <c r="K45"/>
  <c r="J45"/>
  <c r="I45"/>
  <c r="M44"/>
  <c r="L44"/>
  <c r="N44" s="1"/>
  <c r="K44"/>
  <c r="J44"/>
  <c r="I44"/>
  <c r="M43"/>
  <c r="L43"/>
  <c r="K43"/>
  <c r="J43"/>
  <c r="I43"/>
  <c r="M42"/>
  <c r="L42"/>
  <c r="K42"/>
  <c r="J42"/>
  <c r="N42" s="1"/>
  <c r="I42"/>
  <c r="M41"/>
  <c r="L41"/>
  <c r="K41"/>
  <c r="J41"/>
  <c r="I41"/>
  <c r="M40"/>
  <c r="L40"/>
  <c r="N40" s="1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N31" s="1"/>
  <c r="M30"/>
  <c r="L30"/>
  <c r="K30"/>
  <c r="J30"/>
  <c r="I30"/>
  <c r="M29"/>
  <c r="L29"/>
  <c r="K29"/>
  <c r="N29" s="1"/>
  <c r="J29"/>
  <c r="I29"/>
  <c r="M28"/>
  <c r="L28"/>
  <c r="N28" s="1"/>
  <c r="K28"/>
  <c r="J28"/>
  <c r="I28"/>
  <c r="M27"/>
  <c r="L27"/>
  <c r="K27"/>
  <c r="J27"/>
  <c r="I27"/>
  <c r="N27" s="1"/>
  <c r="M26"/>
  <c r="L26"/>
  <c r="K26"/>
  <c r="J26"/>
  <c r="I26"/>
  <c r="M25"/>
  <c r="L25"/>
  <c r="K25"/>
  <c r="J25"/>
  <c r="I25"/>
  <c r="M24"/>
  <c r="L24"/>
  <c r="N24" s="1"/>
  <c r="K24"/>
  <c r="J24"/>
  <c r="I24"/>
  <c r="M23"/>
  <c r="L23"/>
  <c r="K23"/>
  <c r="J23"/>
  <c r="I23"/>
  <c r="M22"/>
  <c r="L22"/>
  <c r="K22"/>
  <c r="J22"/>
  <c r="N22" s="1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N17" s="1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I6"/>
  <c r="M5"/>
  <c r="L5"/>
  <c r="K5"/>
  <c r="K99" s="1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N24" s="1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I6"/>
  <c r="M5"/>
  <c r="L5"/>
  <c r="K5"/>
  <c r="N5" s="1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N89" s="1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N83" s="1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N76" s="1"/>
  <c r="K76"/>
  <c r="J76"/>
  <c r="I76"/>
  <c r="M75"/>
  <c r="L75"/>
  <c r="K75"/>
  <c r="J75"/>
  <c r="I75"/>
  <c r="N75" s="1"/>
  <c r="M74"/>
  <c r="L74"/>
  <c r="K74"/>
  <c r="J74"/>
  <c r="I74"/>
  <c r="M73"/>
  <c r="L73"/>
  <c r="K73"/>
  <c r="N73" s="1"/>
  <c r="J73"/>
  <c r="I73"/>
  <c r="M72"/>
  <c r="L72"/>
  <c r="K72"/>
  <c r="J72"/>
  <c r="I72"/>
  <c r="M71"/>
  <c r="L71"/>
  <c r="K71"/>
  <c r="J71"/>
  <c r="I71"/>
  <c r="N71" s="1"/>
  <c r="M70"/>
  <c r="L70"/>
  <c r="K70"/>
  <c r="J70"/>
  <c r="I70"/>
  <c r="M69"/>
  <c r="L69"/>
  <c r="K69"/>
  <c r="N69" s="1"/>
  <c r="J69"/>
  <c r="I69"/>
  <c r="M68"/>
  <c r="L68"/>
  <c r="K68"/>
  <c r="J68"/>
  <c r="I68"/>
  <c r="M67"/>
  <c r="L67"/>
  <c r="K67"/>
  <c r="J67"/>
  <c r="I67"/>
  <c r="N67" s="1"/>
  <c r="M66"/>
  <c r="L66"/>
  <c r="K66"/>
  <c r="J66"/>
  <c r="I66"/>
  <c r="M65"/>
  <c r="L65"/>
  <c r="K65"/>
  <c r="N65" s="1"/>
  <c r="J65"/>
  <c r="I65"/>
  <c r="M64"/>
  <c r="L64"/>
  <c r="K64"/>
  <c r="J64"/>
  <c r="I64"/>
  <c r="M63"/>
  <c r="L63"/>
  <c r="K63"/>
  <c r="J63"/>
  <c r="I63"/>
  <c r="N63" s="1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N59" s="1"/>
  <c r="M58"/>
  <c r="L58"/>
  <c r="K58"/>
  <c r="J58"/>
  <c r="I58"/>
  <c r="M57"/>
  <c r="L57"/>
  <c r="K57"/>
  <c r="N57" s="1"/>
  <c r="J57"/>
  <c r="I57"/>
  <c r="M56"/>
  <c r="L56"/>
  <c r="K56"/>
  <c r="J56"/>
  <c r="I56"/>
  <c r="M55"/>
  <c r="L55"/>
  <c r="K55"/>
  <c r="J55"/>
  <c r="I55"/>
  <c r="N55" s="1"/>
  <c r="M54"/>
  <c r="L54"/>
  <c r="K54"/>
  <c r="J54"/>
  <c r="I54"/>
  <c r="M53"/>
  <c r="L53"/>
  <c r="K53"/>
  <c r="N53" s="1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N49" s="1"/>
  <c r="J49"/>
  <c r="I49"/>
  <c r="M48"/>
  <c r="L48"/>
  <c r="K48"/>
  <c r="J48"/>
  <c r="I48"/>
  <c r="M47"/>
  <c r="L47"/>
  <c r="K47"/>
  <c r="J47"/>
  <c r="I47"/>
  <c r="N47" s="1"/>
  <c r="M46"/>
  <c r="L46"/>
  <c r="K46"/>
  <c r="J46"/>
  <c r="I46"/>
  <c r="M45"/>
  <c r="L45"/>
  <c r="K45"/>
  <c r="N45" s="1"/>
  <c r="J45"/>
  <c r="I45"/>
  <c r="M44"/>
  <c r="L44"/>
  <c r="K44"/>
  <c r="J44"/>
  <c r="I44"/>
  <c r="M43"/>
  <c r="L43"/>
  <c r="K43"/>
  <c r="J43"/>
  <c r="I43"/>
  <c r="N43" s="1"/>
  <c r="M42"/>
  <c r="L42"/>
  <c r="K42"/>
  <c r="J42"/>
  <c r="I42"/>
  <c r="M41"/>
  <c r="L41"/>
  <c r="K41"/>
  <c r="N41" s="1"/>
  <c r="J41"/>
  <c r="I41"/>
  <c r="M40"/>
  <c r="L40"/>
  <c r="K40"/>
  <c r="J40"/>
  <c r="I40"/>
  <c r="M39"/>
  <c r="L39"/>
  <c r="K39"/>
  <c r="J39"/>
  <c r="I39"/>
  <c r="N39" s="1"/>
  <c r="M38"/>
  <c r="L38"/>
  <c r="K38"/>
  <c r="J38"/>
  <c r="I38"/>
  <c r="M37"/>
  <c r="L37"/>
  <c r="K37"/>
  <c r="N37" s="1"/>
  <c r="J37"/>
  <c r="I37"/>
  <c r="M36"/>
  <c r="L36"/>
  <c r="K36"/>
  <c r="J36"/>
  <c r="I36"/>
  <c r="M35"/>
  <c r="L35"/>
  <c r="K35"/>
  <c r="J35"/>
  <c r="I35"/>
  <c r="N35" s="1"/>
  <c r="M34"/>
  <c r="L34"/>
  <c r="K34"/>
  <c r="J34"/>
  <c r="I34"/>
  <c r="M33"/>
  <c r="L33"/>
  <c r="K33"/>
  <c r="N33" s="1"/>
  <c r="J33"/>
  <c r="I33"/>
  <c r="M32"/>
  <c r="L32"/>
  <c r="K32"/>
  <c r="J32"/>
  <c r="I32"/>
  <c r="M31"/>
  <c r="L31"/>
  <c r="K31"/>
  <c r="J31"/>
  <c r="I31"/>
  <c r="N31" s="1"/>
  <c r="M30"/>
  <c r="L30"/>
  <c r="K30"/>
  <c r="J30"/>
  <c r="I30"/>
  <c r="M29"/>
  <c r="L29"/>
  <c r="K29"/>
  <c r="J29"/>
  <c r="I29"/>
  <c r="M28"/>
  <c r="L28"/>
  <c r="N28" s="1"/>
  <c r="K28"/>
  <c r="J28"/>
  <c r="I28"/>
  <c r="M27"/>
  <c r="L27"/>
  <c r="K27"/>
  <c r="J27"/>
  <c r="I27"/>
  <c r="N27" s="1"/>
  <c r="M26"/>
  <c r="L26"/>
  <c r="K26"/>
  <c r="J26"/>
  <c r="N26" s="1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N22" s="1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N18" s="1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N14" s="1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N10" s="1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N6" s="1"/>
  <c r="I6"/>
  <c r="M5"/>
  <c r="L5"/>
  <c r="K5"/>
  <c r="J5"/>
  <c r="I5"/>
  <c r="M4"/>
  <c r="L4"/>
  <c r="K4"/>
  <c r="J4"/>
  <c r="I4"/>
  <c r="M3"/>
  <c r="M99" s="1"/>
  <c r="L3"/>
  <c r="K3"/>
  <c r="J3"/>
  <c r="I3"/>
  <c r="I99" s="1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N77" s="1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N69" s="1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N61" s="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N49" s="1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N37" s="1"/>
  <c r="M36"/>
  <c r="L36"/>
  <c r="K36"/>
  <c r="J36"/>
  <c r="M35"/>
  <c r="L35"/>
  <c r="K35"/>
  <c r="J35"/>
  <c r="M34"/>
  <c r="L34"/>
  <c r="K34"/>
  <c r="J34"/>
  <c r="N34" s="1"/>
  <c r="M33"/>
  <c r="L33"/>
  <c r="K33"/>
  <c r="J33"/>
  <c r="N33" s="1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N21" s="1"/>
  <c r="M20"/>
  <c r="L20"/>
  <c r="K20"/>
  <c r="J20"/>
  <c r="M19"/>
  <c r="L19"/>
  <c r="K19"/>
  <c r="J19"/>
  <c r="M18"/>
  <c r="L18"/>
  <c r="K18"/>
  <c r="J18"/>
  <c r="N18" s="1"/>
  <c r="M17"/>
  <c r="L17"/>
  <c r="K17"/>
  <c r="J17"/>
  <c r="N17" s="1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N5" s="1"/>
  <c r="M4"/>
  <c r="L4"/>
  <c r="K4"/>
  <c r="J4"/>
  <c r="M3"/>
  <c r="L3"/>
  <c r="K3"/>
  <c r="J3"/>
  <c r="J99" s="1"/>
  <c r="M98" i="55"/>
  <c r="L98"/>
  <c r="K98"/>
  <c r="J98"/>
  <c r="N98" s="1"/>
  <c r="I98"/>
  <c r="M97"/>
  <c r="L97"/>
  <c r="K97"/>
  <c r="N97" s="1"/>
  <c r="J97"/>
  <c r="I97"/>
  <c r="M96"/>
  <c r="L96"/>
  <c r="N96" s="1"/>
  <c r="K96"/>
  <c r="J96"/>
  <c r="I96"/>
  <c r="M95"/>
  <c r="L95"/>
  <c r="K95"/>
  <c r="J95"/>
  <c r="I95"/>
  <c r="M94"/>
  <c r="L94"/>
  <c r="K94"/>
  <c r="J94"/>
  <c r="N94" s="1"/>
  <c r="I94"/>
  <c r="M93"/>
  <c r="L93"/>
  <c r="K93"/>
  <c r="N93" s="1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N89" s="1"/>
  <c r="J89"/>
  <c r="I89"/>
  <c r="M88"/>
  <c r="L88"/>
  <c r="N88" s="1"/>
  <c r="K88"/>
  <c r="J88"/>
  <c r="I88"/>
  <c r="M87"/>
  <c r="L87"/>
  <c r="K87"/>
  <c r="J87"/>
  <c r="I87"/>
  <c r="M86"/>
  <c r="L86"/>
  <c r="K86"/>
  <c r="J86"/>
  <c r="I86"/>
  <c r="M85"/>
  <c r="L85"/>
  <c r="K85"/>
  <c r="N85" s="1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N81" s="1"/>
  <c r="J81"/>
  <c r="I81"/>
  <c r="M80"/>
  <c r="L80"/>
  <c r="N80" s="1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N73" s="1"/>
  <c r="J73"/>
  <c r="I73"/>
  <c r="M72"/>
  <c r="L72"/>
  <c r="N72" s="1"/>
  <c r="K72"/>
  <c r="J72"/>
  <c r="I72"/>
  <c r="M71"/>
  <c r="L71"/>
  <c r="K71"/>
  <c r="J71"/>
  <c r="I71"/>
  <c r="M70"/>
  <c r="L70"/>
  <c r="K70"/>
  <c r="J70"/>
  <c r="I70"/>
  <c r="M69"/>
  <c r="L69"/>
  <c r="K69"/>
  <c r="N69" s="1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N65" s="1"/>
  <c r="J65"/>
  <c r="I65"/>
  <c r="M64"/>
  <c r="L64"/>
  <c r="N64" s="1"/>
  <c r="K64"/>
  <c r="J64"/>
  <c r="I64"/>
  <c r="M63"/>
  <c r="L63"/>
  <c r="K63"/>
  <c r="J63"/>
  <c r="I63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N48" s="1"/>
  <c r="K48"/>
  <c r="J48"/>
  <c r="I48"/>
  <c r="M47"/>
  <c r="L47"/>
  <c r="K47"/>
  <c r="J47"/>
  <c r="I47"/>
  <c r="M46"/>
  <c r="L46"/>
  <c r="K46"/>
  <c r="J46"/>
  <c r="I46"/>
  <c r="M45"/>
  <c r="L45"/>
  <c r="K45"/>
  <c r="N45" s="1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N35" s="1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N29" s="1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N19" s="1"/>
  <c r="M18"/>
  <c r="L18"/>
  <c r="K18"/>
  <c r="J18"/>
  <c r="I18"/>
  <c r="M17"/>
  <c r="L17"/>
  <c r="K17"/>
  <c r="J17"/>
  <c r="I17"/>
  <c r="M16"/>
  <c r="L16"/>
  <c r="N16" s="1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N6" s="1"/>
  <c r="I6"/>
  <c r="M5"/>
  <c r="L5"/>
  <c r="K5"/>
  <c r="N5" s="1"/>
  <c r="J5"/>
  <c r="I5"/>
  <c r="M4"/>
  <c r="L4"/>
  <c r="L99" s="1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L24" i="66" s="1"/>
  <c r="N24" s="1"/>
  <c r="E24" i="57" s="1"/>
  <c r="C25" i="39"/>
  <c r="C26"/>
  <c r="L26" i="66" s="1"/>
  <c r="P26" s="1"/>
  <c r="E26" i="58" s="1"/>
  <c r="C27" i="39"/>
  <c r="C28"/>
  <c r="L28" i="66" s="1"/>
  <c r="N28" s="1"/>
  <c r="E28" i="57" s="1"/>
  <c r="C29" i="39"/>
  <c r="C30"/>
  <c r="L30" i="66" s="1"/>
  <c r="P30" s="1"/>
  <c r="E30" i="58" s="1"/>
  <c r="C31" i="39"/>
  <c r="C32"/>
  <c r="L32" i="66" s="1"/>
  <c r="N32" s="1"/>
  <c r="E32" i="57" s="1"/>
  <c r="C33" i="39"/>
  <c r="C34"/>
  <c r="L34" i="66" s="1"/>
  <c r="P34" s="1"/>
  <c r="E34" i="58" s="1"/>
  <c r="C35" i="39"/>
  <c r="C36"/>
  <c r="L36" i="66" s="1"/>
  <c r="N36" s="1"/>
  <c r="E36" i="57" s="1"/>
  <c r="C37" i="39"/>
  <c r="C38"/>
  <c r="L38" i="66" s="1"/>
  <c r="P38" s="1"/>
  <c r="E38" i="58" s="1"/>
  <c r="C39" i="39"/>
  <c r="C40"/>
  <c r="L40" i="66" s="1"/>
  <c r="N40" s="1"/>
  <c r="E40" i="57" s="1"/>
  <c r="C41" i="39"/>
  <c r="C42"/>
  <c r="L42" i="66" s="1"/>
  <c r="P42" s="1"/>
  <c r="E42" i="58" s="1"/>
  <c r="C43" i="39"/>
  <c r="C44"/>
  <c r="L44" i="66" s="1"/>
  <c r="N44" s="1"/>
  <c r="E44" i="57" s="1"/>
  <c r="C45" i="39"/>
  <c r="C46"/>
  <c r="L46" i="66" s="1"/>
  <c r="P46" s="1"/>
  <c r="E46" i="58" s="1"/>
  <c r="C47" i="39"/>
  <c r="C48"/>
  <c r="L48" i="66" s="1"/>
  <c r="N48" s="1"/>
  <c r="E48" i="57" s="1"/>
  <c r="C49" i="39"/>
  <c r="C50"/>
  <c r="L50" i="66" s="1"/>
  <c r="P50" s="1"/>
  <c r="E50" i="58" s="1"/>
  <c r="C51" i="39"/>
  <c r="C52"/>
  <c r="L52" i="66" s="1"/>
  <c r="N52" s="1"/>
  <c r="E52" i="57" s="1"/>
  <c r="C53" i="39"/>
  <c r="C54"/>
  <c r="L54" i="66" s="1"/>
  <c r="P54" s="1"/>
  <c r="E54" i="58" s="1"/>
  <c r="C55" i="39"/>
  <c r="C56"/>
  <c r="L56" i="66" s="1"/>
  <c r="N56" s="1"/>
  <c r="E56" i="57" s="1"/>
  <c r="C57" i="39"/>
  <c r="C58"/>
  <c r="L58" i="66" s="1"/>
  <c r="P58" s="1"/>
  <c r="E58" i="58" s="1"/>
  <c r="C59" i="39"/>
  <c r="C60"/>
  <c r="L60" i="66" s="1"/>
  <c r="N60" s="1"/>
  <c r="E60" i="57" s="1"/>
  <c r="C61" i="39"/>
  <c r="C62"/>
  <c r="L62" i="66" s="1"/>
  <c r="P62" s="1"/>
  <c r="E62" i="58" s="1"/>
  <c r="C63" i="39"/>
  <c r="C64"/>
  <c r="L64" i="66" s="1"/>
  <c r="N64" s="1"/>
  <c r="E64" i="57" s="1"/>
  <c r="C65" i="39"/>
  <c r="C66"/>
  <c r="L66" i="66" s="1"/>
  <c r="P66" s="1"/>
  <c r="E66" i="58" s="1"/>
  <c r="C67" i="39"/>
  <c r="C68"/>
  <c r="L68" i="66" s="1"/>
  <c r="N68" s="1"/>
  <c r="E68" i="57" s="1"/>
  <c r="C69" i="39"/>
  <c r="C70"/>
  <c r="L70" i="66" s="1"/>
  <c r="P70" s="1"/>
  <c r="E70" i="58" s="1"/>
  <c r="C71" i="39"/>
  <c r="C72"/>
  <c r="L72" i="66" s="1"/>
  <c r="N72" s="1"/>
  <c r="E72" i="57" s="1"/>
  <c r="C73" i="39"/>
  <c r="C74"/>
  <c r="L74" i="66" s="1"/>
  <c r="P74" s="1"/>
  <c r="E74" i="58" s="1"/>
  <c r="C75" i="39"/>
  <c r="C76"/>
  <c r="L76" i="66" s="1"/>
  <c r="N76" s="1"/>
  <c r="E76" i="57" s="1"/>
  <c r="C77" i="39"/>
  <c r="C78"/>
  <c r="L78" i="66" s="1"/>
  <c r="P78" s="1"/>
  <c r="E78" i="58" s="1"/>
  <c r="C79" i="39"/>
  <c r="C80"/>
  <c r="L80" i="66" s="1"/>
  <c r="N80" s="1"/>
  <c r="E80" i="57" s="1"/>
  <c r="C81" i="39"/>
  <c r="C82"/>
  <c r="L82" i="66" s="1"/>
  <c r="P82" s="1"/>
  <c r="E82" i="58" s="1"/>
  <c r="C83" i="39"/>
  <c r="C84"/>
  <c r="L84" i="66" s="1"/>
  <c r="N84" s="1"/>
  <c r="E84" i="57" s="1"/>
  <c r="C85" i="39"/>
  <c r="C86"/>
  <c r="L86" i="66" s="1"/>
  <c r="P86" s="1"/>
  <c r="E86" i="58" s="1"/>
  <c r="C87" i="39"/>
  <c r="C88"/>
  <c r="L88" i="66" s="1"/>
  <c r="N88" s="1"/>
  <c r="E88" i="57" s="1"/>
  <c r="C89" i="39"/>
  <c r="C90"/>
  <c r="L90" i="66" s="1"/>
  <c r="P90" s="1"/>
  <c r="E90" i="58" s="1"/>
  <c r="C91" i="39"/>
  <c r="C92"/>
  <c r="L92" i="66" s="1"/>
  <c r="N92" s="1"/>
  <c r="E92" i="57" s="1"/>
  <c r="C93" i="39"/>
  <c r="C94"/>
  <c r="L94" i="66" s="1"/>
  <c r="P94" s="1"/>
  <c r="E94" i="58" s="1"/>
  <c r="C95" i="39"/>
  <c r="C96"/>
  <c r="L96" i="66" s="1"/>
  <c r="N96" s="1"/>
  <c r="E96" i="57" s="1"/>
  <c r="C97" i="39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K96"/>
  <c r="F96"/>
  <c r="L95"/>
  <c r="M95" s="1"/>
  <c r="D95" i="57" s="1"/>
  <c r="K95" i="66"/>
  <c r="F95"/>
  <c r="K94"/>
  <c r="F94"/>
  <c r="L93"/>
  <c r="O93" s="1"/>
  <c r="D93" i="58" s="1"/>
  <c r="K93" i="66"/>
  <c r="F93"/>
  <c r="K92"/>
  <c r="F92"/>
  <c r="L91"/>
  <c r="M91" s="1"/>
  <c r="D91" i="57" s="1"/>
  <c r="K91" i="66"/>
  <c r="F91"/>
  <c r="K90"/>
  <c r="F90"/>
  <c r="L89"/>
  <c r="O89" s="1"/>
  <c r="D89" i="58" s="1"/>
  <c r="K89" i="66"/>
  <c r="F89"/>
  <c r="K88"/>
  <c r="F88"/>
  <c r="L87"/>
  <c r="M87" s="1"/>
  <c r="D87" i="57" s="1"/>
  <c r="K87" i="66"/>
  <c r="F87"/>
  <c r="K86"/>
  <c r="F86"/>
  <c r="L85"/>
  <c r="O85" s="1"/>
  <c r="D85" i="58" s="1"/>
  <c r="K85" i="66"/>
  <c r="F85"/>
  <c r="K84"/>
  <c r="F84"/>
  <c r="L83"/>
  <c r="M83" s="1"/>
  <c r="D83" i="57" s="1"/>
  <c r="K83" i="66"/>
  <c r="F83"/>
  <c r="K82"/>
  <c r="F82"/>
  <c r="L81"/>
  <c r="O81" s="1"/>
  <c r="D81" i="58" s="1"/>
  <c r="K81" i="66"/>
  <c r="F81"/>
  <c r="K80"/>
  <c r="F80"/>
  <c r="L79"/>
  <c r="M79" s="1"/>
  <c r="D79" i="57" s="1"/>
  <c r="K79" i="66"/>
  <c r="F79"/>
  <c r="K78"/>
  <c r="F78"/>
  <c r="L77"/>
  <c r="O77" s="1"/>
  <c r="D77" i="58" s="1"/>
  <c r="K77" i="66"/>
  <c r="F77"/>
  <c r="K76"/>
  <c r="F76"/>
  <c r="L75"/>
  <c r="M75" s="1"/>
  <c r="D75" i="57" s="1"/>
  <c r="K75" i="66"/>
  <c r="F75"/>
  <c r="K74"/>
  <c r="F74"/>
  <c r="L73"/>
  <c r="O73" s="1"/>
  <c r="D73" i="58" s="1"/>
  <c r="K73" i="66"/>
  <c r="F73"/>
  <c r="K72"/>
  <c r="F72"/>
  <c r="L71"/>
  <c r="M71" s="1"/>
  <c r="D71" i="57" s="1"/>
  <c r="K71" i="66"/>
  <c r="F71"/>
  <c r="K70"/>
  <c r="F70"/>
  <c r="L69"/>
  <c r="O69" s="1"/>
  <c r="D69" i="58" s="1"/>
  <c r="K69" i="66"/>
  <c r="F69"/>
  <c r="K68"/>
  <c r="F68"/>
  <c r="L67"/>
  <c r="M67" s="1"/>
  <c r="D67" i="57" s="1"/>
  <c r="K67" i="66"/>
  <c r="F67"/>
  <c r="K66"/>
  <c r="F66"/>
  <c r="L65"/>
  <c r="O65" s="1"/>
  <c r="D65" i="58" s="1"/>
  <c r="K65" i="66"/>
  <c r="F65"/>
  <c r="K64"/>
  <c r="F64"/>
  <c r="L63"/>
  <c r="M63" s="1"/>
  <c r="D63" i="57" s="1"/>
  <c r="K63" i="66"/>
  <c r="F63"/>
  <c r="K62"/>
  <c r="F62"/>
  <c r="L61"/>
  <c r="O61" s="1"/>
  <c r="D61" i="58" s="1"/>
  <c r="K61" i="66"/>
  <c r="F61"/>
  <c r="K60"/>
  <c r="F60"/>
  <c r="L59"/>
  <c r="M59" s="1"/>
  <c r="D59" i="57" s="1"/>
  <c r="K59" i="66"/>
  <c r="F59"/>
  <c r="K58"/>
  <c r="F58"/>
  <c r="L57"/>
  <c r="O57" s="1"/>
  <c r="D57" i="58" s="1"/>
  <c r="K57" i="66"/>
  <c r="F57"/>
  <c r="K56"/>
  <c r="F56"/>
  <c r="L55"/>
  <c r="M55" s="1"/>
  <c r="D55" i="57" s="1"/>
  <c r="K55" i="66"/>
  <c r="F55"/>
  <c r="K54"/>
  <c r="F54"/>
  <c r="L53"/>
  <c r="O53" s="1"/>
  <c r="D53" i="58" s="1"/>
  <c r="K53" i="66"/>
  <c r="F53"/>
  <c r="K52"/>
  <c r="F52"/>
  <c r="L51"/>
  <c r="M51" s="1"/>
  <c r="D51" i="57" s="1"/>
  <c r="K51" i="66"/>
  <c r="F51"/>
  <c r="K50"/>
  <c r="F50"/>
  <c r="L49"/>
  <c r="O49" s="1"/>
  <c r="D49" i="58" s="1"/>
  <c r="K49" i="66"/>
  <c r="F49"/>
  <c r="K48"/>
  <c r="F48"/>
  <c r="L47"/>
  <c r="M47" s="1"/>
  <c r="D47" i="57" s="1"/>
  <c r="K47" i="66"/>
  <c r="F47"/>
  <c r="K46"/>
  <c r="F46"/>
  <c r="L45"/>
  <c r="O45" s="1"/>
  <c r="D45" i="58" s="1"/>
  <c r="K45" i="66"/>
  <c r="F45"/>
  <c r="K44"/>
  <c r="F44"/>
  <c r="L43"/>
  <c r="M43" s="1"/>
  <c r="D43" i="57" s="1"/>
  <c r="K43" i="66"/>
  <c r="F43"/>
  <c r="K42"/>
  <c r="F42"/>
  <c r="L41"/>
  <c r="O41" s="1"/>
  <c r="D41" i="58" s="1"/>
  <c r="K41" i="66"/>
  <c r="F41"/>
  <c r="K40"/>
  <c r="F40"/>
  <c r="L39"/>
  <c r="M39" s="1"/>
  <c r="D39" i="57" s="1"/>
  <c r="K39" i="66"/>
  <c r="F39"/>
  <c r="K38"/>
  <c r="F38"/>
  <c r="L37"/>
  <c r="O37" s="1"/>
  <c r="D37" i="58" s="1"/>
  <c r="K37" i="66"/>
  <c r="F37"/>
  <c r="K36"/>
  <c r="F36"/>
  <c r="L35"/>
  <c r="M35" s="1"/>
  <c r="D35" i="57" s="1"/>
  <c r="K35" i="66"/>
  <c r="F35"/>
  <c r="K34"/>
  <c r="F34"/>
  <c r="L33"/>
  <c r="O33" s="1"/>
  <c r="D33" i="58" s="1"/>
  <c r="K33" i="66"/>
  <c r="F33"/>
  <c r="K32"/>
  <c r="F32"/>
  <c r="L31"/>
  <c r="M31" s="1"/>
  <c r="D31" i="57" s="1"/>
  <c r="K31" i="66"/>
  <c r="F31"/>
  <c r="K30"/>
  <c r="F30"/>
  <c r="L29"/>
  <c r="O29" s="1"/>
  <c r="D29" i="58" s="1"/>
  <c r="K29" i="66"/>
  <c r="F29"/>
  <c r="K28"/>
  <c r="F28"/>
  <c r="L27"/>
  <c r="M27" s="1"/>
  <c r="D27" i="57" s="1"/>
  <c r="K27" i="66"/>
  <c r="F27"/>
  <c r="K26"/>
  <c r="F26"/>
  <c r="L25"/>
  <c r="O25" s="1"/>
  <c r="D25" i="58" s="1"/>
  <c r="K25" i="66"/>
  <c r="F25"/>
  <c r="K24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7" i="65"/>
  <c r="P7" s="1"/>
  <c r="E7" i="56" s="1"/>
  <c r="L8" i="65"/>
  <c r="N8" s="1"/>
  <c r="E8" i="55" s="1"/>
  <c r="L9" i="65"/>
  <c r="P9" s="1"/>
  <c r="E9" i="56" s="1"/>
  <c r="L11" i="65"/>
  <c r="P11" s="1"/>
  <c r="E11" i="56" s="1"/>
  <c r="L12" i="65"/>
  <c r="N12" s="1"/>
  <c r="E12" i="55" s="1"/>
  <c r="L13" i="65"/>
  <c r="P13" s="1"/>
  <c r="E13" i="56" s="1"/>
  <c r="L15" i="65"/>
  <c r="P15" s="1"/>
  <c r="E15" i="56" s="1"/>
  <c r="L16" i="65"/>
  <c r="N16" s="1"/>
  <c r="E16" i="55" s="1"/>
  <c r="L17" i="65"/>
  <c r="P17" s="1"/>
  <c r="E17" i="56" s="1"/>
  <c r="L19" i="65"/>
  <c r="P19" s="1"/>
  <c r="E19" i="56" s="1"/>
  <c r="L20" i="65"/>
  <c r="N20" s="1"/>
  <c r="E20" i="55" s="1"/>
  <c r="L21" i="65"/>
  <c r="P21" s="1"/>
  <c r="E21" i="56" s="1"/>
  <c r="L23" i="65"/>
  <c r="P23" s="1"/>
  <c r="E23" i="56" s="1"/>
  <c r="L24" i="65"/>
  <c r="P24" s="1"/>
  <c r="E24" i="56" s="1"/>
  <c r="L25" i="65"/>
  <c r="P25" s="1"/>
  <c r="E25" i="56" s="1"/>
  <c r="L27" i="65"/>
  <c r="P27" s="1"/>
  <c r="E27" i="56" s="1"/>
  <c r="L28" i="65"/>
  <c r="P28" s="1"/>
  <c r="E28" i="56" s="1"/>
  <c r="L29" i="65"/>
  <c r="P29" s="1"/>
  <c r="E29" i="56" s="1"/>
  <c r="L31" i="65"/>
  <c r="P31" s="1"/>
  <c r="E31" i="56" s="1"/>
  <c r="L32" i="65"/>
  <c r="P32" s="1"/>
  <c r="E32" i="56" s="1"/>
  <c r="L33" i="65"/>
  <c r="P33" s="1"/>
  <c r="E33" i="56" s="1"/>
  <c r="L35" i="65"/>
  <c r="P35" s="1"/>
  <c r="E35" i="56" s="1"/>
  <c r="L36" i="65"/>
  <c r="P36" s="1"/>
  <c r="E36" i="56" s="1"/>
  <c r="L37" i="65"/>
  <c r="P37" s="1"/>
  <c r="E37" i="56" s="1"/>
  <c r="L39" i="65"/>
  <c r="P39" s="1"/>
  <c r="E39" i="56" s="1"/>
  <c r="L40" i="65"/>
  <c r="P40" s="1"/>
  <c r="E40" i="56" s="1"/>
  <c r="L41" i="65"/>
  <c r="P41" s="1"/>
  <c r="E41" i="56" s="1"/>
  <c r="L43" i="65"/>
  <c r="P43" s="1"/>
  <c r="E43" i="56" s="1"/>
  <c r="L44" i="65"/>
  <c r="P44" s="1"/>
  <c r="E44" i="56" s="1"/>
  <c r="L45" i="65"/>
  <c r="P45" s="1"/>
  <c r="E45" i="56" s="1"/>
  <c r="L47" i="65"/>
  <c r="P47" s="1"/>
  <c r="E47" i="56" s="1"/>
  <c r="L48" i="65"/>
  <c r="P48" s="1"/>
  <c r="E48" i="56" s="1"/>
  <c r="L49" i="65"/>
  <c r="P49" s="1"/>
  <c r="E49" i="56" s="1"/>
  <c r="L51" i="65"/>
  <c r="P51" s="1"/>
  <c r="E51" i="56" s="1"/>
  <c r="L52" i="65"/>
  <c r="P52" s="1"/>
  <c r="E52" i="56" s="1"/>
  <c r="L53" i="65"/>
  <c r="P53" s="1"/>
  <c r="E53" i="56" s="1"/>
  <c r="L55" i="65"/>
  <c r="P55" s="1"/>
  <c r="E55" i="56" s="1"/>
  <c r="L56" i="65"/>
  <c r="P56" s="1"/>
  <c r="E56" i="56" s="1"/>
  <c r="L57" i="65"/>
  <c r="P57" s="1"/>
  <c r="E57" i="56" s="1"/>
  <c r="L59" i="65"/>
  <c r="P59" s="1"/>
  <c r="E59" i="56" s="1"/>
  <c r="L60" i="65"/>
  <c r="P60" s="1"/>
  <c r="E60" i="56" s="1"/>
  <c r="L61" i="65"/>
  <c r="P61" s="1"/>
  <c r="E61" i="56" s="1"/>
  <c r="L63" i="65"/>
  <c r="P63" s="1"/>
  <c r="E63" i="56" s="1"/>
  <c r="L64" i="65"/>
  <c r="P64" s="1"/>
  <c r="E64" i="56" s="1"/>
  <c r="L65" i="65"/>
  <c r="P65" s="1"/>
  <c r="E65" i="56" s="1"/>
  <c r="L67" i="65"/>
  <c r="P67" s="1"/>
  <c r="E67" i="56" s="1"/>
  <c r="L68" i="65"/>
  <c r="P68" s="1"/>
  <c r="E68" i="56" s="1"/>
  <c r="L69" i="65"/>
  <c r="P69" s="1"/>
  <c r="E69" i="56" s="1"/>
  <c r="L71" i="65"/>
  <c r="P71" s="1"/>
  <c r="E71" i="56" s="1"/>
  <c r="L72" i="65"/>
  <c r="P72" s="1"/>
  <c r="E72" i="56" s="1"/>
  <c r="L73" i="65"/>
  <c r="P73" s="1"/>
  <c r="E73" i="56" s="1"/>
  <c r="L75" i="65"/>
  <c r="P75" s="1"/>
  <c r="E75" i="56" s="1"/>
  <c r="L76" i="65"/>
  <c r="P76" s="1"/>
  <c r="E76" i="56" s="1"/>
  <c r="L77" i="65"/>
  <c r="P77" s="1"/>
  <c r="E77" i="56" s="1"/>
  <c r="L79" i="65"/>
  <c r="P79" s="1"/>
  <c r="E79" i="56" s="1"/>
  <c r="L80" i="65"/>
  <c r="P80" s="1"/>
  <c r="E80" i="56" s="1"/>
  <c r="L81" i="65"/>
  <c r="P81" s="1"/>
  <c r="E81" i="56" s="1"/>
  <c r="L83" i="65"/>
  <c r="P83" s="1"/>
  <c r="E83" i="56" s="1"/>
  <c r="L84" i="65"/>
  <c r="P84" s="1"/>
  <c r="E84" i="56" s="1"/>
  <c r="L85" i="65"/>
  <c r="P85" s="1"/>
  <c r="E85" i="56" s="1"/>
  <c r="L87" i="65"/>
  <c r="P87" s="1"/>
  <c r="E87" i="56" s="1"/>
  <c r="L88" i="65"/>
  <c r="P88" s="1"/>
  <c r="E88" i="56" s="1"/>
  <c r="L89" i="65"/>
  <c r="P89" s="1"/>
  <c r="E89" i="56" s="1"/>
  <c r="L91" i="65"/>
  <c r="P91" s="1"/>
  <c r="E91" i="56" s="1"/>
  <c r="L92" i="65"/>
  <c r="P92" s="1"/>
  <c r="E92" i="56" s="1"/>
  <c r="L93" i="65"/>
  <c r="P93" s="1"/>
  <c r="E93" i="56" s="1"/>
  <c r="L95" i="65"/>
  <c r="P95" s="1"/>
  <c r="E95" i="56" s="1"/>
  <c r="L96" i="65"/>
  <c r="P96" s="1"/>
  <c r="E96" i="56" s="1"/>
  <c r="L97" i="65"/>
  <c r="P97" s="1"/>
  <c r="E97" i="56" s="1"/>
  <c r="L3" i="65"/>
  <c r="N3" s="1"/>
  <c r="E3" i="55" s="1"/>
  <c r="P4" i="14"/>
  <c r="P5"/>
  <c r="P7"/>
  <c r="P8"/>
  <c r="P9"/>
  <c r="P11"/>
  <c r="P12"/>
  <c r="P13"/>
  <c r="P15"/>
  <c r="P16"/>
  <c r="P17"/>
  <c r="P19"/>
  <c r="P20"/>
  <c r="P21"/>
  <c r="P23"/>
  <c r="P24"/>
  <c r="P25"/>
  <c r="P27"/>
  <c r="P28"/>
  <c r="P29"/>
  <c r="P31"/>
  <c r="P32"/>
  <c r="P33"/>
  <c r="P35"/>
  <c r="P36"/>
  <c r="P37"/>
  <c r="P39"/>
  <c r="P40"/>
  <c r="P41"/>
  <c r="P43"/>
  <c r="P44"/>
  <c r="P45"/>
  <c r="P47"/>
  <c r="P48"/>
  <c r="P49"/>
  <c r="P51"/>
  <c r="P52"/>
  <c r="P53"/>
  <c r="P55"/>
  <c r="P56"/>
  <c r="P57"/>
  <c r="P59"/>
  <c r="P60"/>
  <c r="P61"/>
  <c r="P63"/>
  <c r="P64"/>
  <c r="P65"/>
  <c r="P67"/>
  <c r="P68"/>
  <c r="P69"/>
  <c r="P71"/>
  <c r="P72"/>
  <c r="P73"/>
  <c r="P75"/>
  <c r="P76"/>
  <c r="P77"/>
  <c r="P79"/>
  <c r="P80"/>
  <c r="P81"/>
  <c r="P83"/>
  <c r="P84"/>
  <c r="P85"/>
  <c r="P87"/>
  <c r="P88"/>
  <c r="P89"/>
  <c r="P91"/>
  <c r="P92"/>
  <c r="P93"/>
  <c r="P95"/>
  <c r="P96"/>
  <c r="P97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N84"/>
  <c r="F84"/>
  <c r="U83"/>
  <c r="U82"/>
  <c r="F82"/>
  <c r="U81"/>
  <c r="U80"/>
  <c r="F80"/>
  <c r="U79"/>
  <c r="U78"/>
  <c r="F78"/>
  <c r="U77"/>
  <c r="U76"/>
  <c r="F76"/>
  <c r="U75"/>
  <c r="F75"/>
  <c r="U74"/>
  <c r="F74"/>
  <c r="U73"/>
  <c r="U72"/>
  <c r="F72"/>
  <c r="U71"/>
  <c r="U70"/>
  <c r="F70"/>
  <c r="U69"/>
  <c r="U68"/>
  <c r="F68"/>
  <c r="U67"/>
  <c r="U66"/>
  <c r="N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N53"/>
  <c r="U52"/>
  <c r="F52"/>
  <c r="U51"/>
  <c r="U50"/>
  <c r="F50"/>
  <c r="U49"/>
  <c r="F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U6"/>
  <c r="F6"/>
  <c r="U5"/>
  <c r="U4"/>
  <c r="F4"/>
  <c r="U3"/>
  <c r="B99"/>
  <c r="A1"/>
  <c r="T99" i="62"/>
  <c r="S99"/>
  <c r="R99"/>
  <c r="Q99"/>
  <c r="P99"/>
  <c r="U98"/>
  <c r="N98"/>
  <c r="F98"/>
  <c r="U97"/>
  <c r="U96"/>
  <c r="F96"/>
  <c r="U95"/>
  <c r="U94"/>
  <c r="N94"/>
  <c r="F94"/>
  <c r="AD93"/>
  <c r="U93"/>
  <c r="N93"/>
  <c r="AD92"/>
  <c r="U92"/>
  <c r="F92"/>
  <c r="U91"/>
  <c r="U90"/>
  <c r="F90"/>
  <c r="AD89"/>
  <c r="U89"/>
  <c r="AD88"/>
  <c r="U88"/>
  <c r="F88"/>
  <c r="U87"/>
  <c r="U86"/>
  <c r="N86"/>
  <c r="F86"/>
  <c r="AD85"/>
  <c r="U85"/>
  <c r="N85"/>
  <c r="U84"/>
  <c r="F84"/>
  <c r="U83"/>
  <c r="U82"/>
  <c r="F82"/>
  <c r="U81"/>
  <c r="F81"/>
  <c r="U80"/>
  <c r="F80"/>
  <c r="U79"/>
  <c r="N79"/>
  <c r="AC78"/>
  <c r="U78"/>
  <c r="F78"/>
  <c r="U77"/>
  <c r="U76"/>
  <c r="F76"/>
  <c r="U75"/>
  <c r="U74"/>
  <c r="F74"/>
  <c r="U73"/>
  <c r="U72"/>
  <c r="F72"/>
  <c r="U71"/>
  <c r="U70"/>
  <c r="F70"/>
  <c r="AD69"/>
  <c r="U69"/>
  <c r="U68"/>
  <c r="F68"/>
  <c r="U67"/>
  <c r="AD66"/>
  <c r="U66"/>
  <c r="F66"/>
  <c r="AD65"/>
  <c r="U65"/>
  <c r="U64"/>
  <c r="F64"/>
  <c r="U63"/>
  <c r="AC62"/>
  <c r="U62"/>
  <c r="F62"/>
  <c r="U61"/>
  <c r="U60"/>
  <c r="F60"/>
  <c r="U59"/>
  <c r="U58"/>
  <c r="F58"/>
  <c r="U57"/>
  <c r="U56"/>
  <c r="F56"/>
  <c r="U55"/>
  <c r="U54"/>
  <c r="F54"/>
  <c r="AD53"/>
  <c r="U53"/>
  <c r="U52"/>
  <c r="F52"/>
  <c r="U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A1"/>
  <c r="T99" i="61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F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F89"/>
  <c r="U88"/>
  <c r="F88"/>
  <c r="U87"/>
  <c r="F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N30"/>
  <c r="F30"/>
  <c r="U29"/>
  <c r="U28"/>
  <c r="F28"/>
  <c r="U27"/>
  <c r="U26"/>
  <c r="F26"/>
  <c r="U25"/>
  <c r="U24"/>
  <c r="N24"/>
  <c r="F24"/>
  <c r="U23"/>
  <c r="U22"/>
  <c r="F22"/>
  <c r="U21"/>
  <c r="U20"/>
  <c r="N20"/>
  <c r="F20"/>
  <c r="U19"/>
  <c r="U18"/>
  <c r="F18"/>
  <c r="U17"/>
  <c r="U16"/>
  <c r="N16"/>
  <c r="F16"/>
  <c r="U15"/>
  <c r="U14"/>
  <c r="F14"/>
  <c r="U13"/>
  <c r="U12"/>
  <c r="N12"/>
  <c r="F12"/>
  <c r="U11"/>
  <c r="U10"/>
  <c r="F10"/>
  <c r="U9"/>
  <c r="U8"/>
  <c r="N8"/>
  <c r="F8"/>
  <c r="U7"/>
  <c r="U6"/>
  <c r="F6"/>
  <c r="U5"/>
  <c r="U4"/>
  <c r="N4"/>
  <c r="F4"/>
  <c r="U3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U50"/>
  <c r="N50"/>
  <c r="F50"/>
  <c r="U49"/>
  <c r="F49"/>
  <c r="U48"/>
  <c r="F48"/>
  <c r="U47"/>
  <c r="N47"/>
  <c r="U46"/>
  <c r="F46"/>
  <c r="U45"/>
  <c r="U44"/>
  <c r="F44"/>
  <c r="U43"/>
  <c r="U42"/>
  <c r="F42"/>
  <c r="U41"/>
  <c r="U40"/>
  <c r="F40"/>
  <c r="U39"/>
  <c r="U38"/>
  <c r="F38"/>
  <c r="U37"/>
  <c r="F37"/>
  <c r="U36"/>
  <c r="F36"/>
  <c r="U35"/>
  <c r="N35"/>
  <c r="U34"/>
  <c r="F34"/>
  <c r="U33"/>
  <c r="U32"/>
  <c r="F32"/>
  <c r="U31"/>
  <c r="F31"/>
  <c r="U30"/>
  <c r="F30"/>
  <c r="U29"/>
  <c r="F29"/>
  <c r="U28"/>
  <c r="F28"/>
  <c r="U27"/>
  <c r="N27"/>
  <c r="U26"/>
  <c r="F26"/>
  <c r="U25"/>
  <c r="U24"/>
  <c r="F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F11"/>
  <c r="U10"/>
  <c r="F10"/>
  <c r="U9"/>
  <c r="F9"/>
  <c r="U8"/>
  <c r="F8"/>
  <c r="U7"/>
  <c r="N7"/>
  <c r="U6"/>
  <c r="F6"/>
  <c r="U5"/>
  <c r="U4"/>
  <c r="F4"/>
  <c r="U3"/>
  <c r="M99"/>
  <c r="L99"/>
  <c r="K99"/>
  <c r="A1"/>
  <c r="T99" i="55"/>
  <c r="S99"/>
  <c r="R99"/>
  <c r="Q99"/>
  <c r="P99"/>
  <c r="U98"/>
  <c r="F98"/>
  <c r="U97"/>
  <c r="U96"/>
  <c r="F96"/>
  <c r="U95"/>
  <c r="F95"/>
  <c r="U94"/>
  <c r="F94"/>
  <c r="U93"/>
  <c r="U92"/>
  <c r="N92"/>
  <c r="F92"/>
  <c r="U91"/>
  <c r="U90"/>
  <c r="F90"/>
  <c r="U89"/>
  <c r="F89"/>
  <c r="U88"/>
  <c r="F88"/>
  <c r="U87"/>
  <c r="U86"/>
  <c r="F86"/>
  <c r="U85"/>
  <c r="U84"/>
  <c r="N84"/>
  <c r="F84"/>
  <c r="U83"/>
  <c r="U82"/>
  <c r="F82"/>
  <c r="U81"/>
  <c r="F81"/>
  <c r="U80"/>
  <c r="F80"/>
  <c r="U79"/>
  <c r="U78"/>
  <c r="F78"/>
  <c r="U77"/>
  <c r="U76"/>
  <c r="N76"/>
  <c r="F76"/>
  <c r="U75"/>
  <c r="U74"/>
  <c r="F74"/>
  <c r="U73"/>
  <c r="F73"/>
  <c r="U72"/>
  <c r="F72"/>
  <c r="U71"/>
  <c r="U70"/>
  <c r="F70"/>
  <c r="U69"/>
  <c r="U68"/>
  <c r="N68"/>
  <c r="F68"/>
  <c r="U67"/>
  <c r="U66"/>
  <c r="F66"/>
  <c r="U65"/>
  <c r="F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N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N13"/>
  <c r="U12"/>
  <c r="F12"/>
  <c r="U11"/>
  <c r="F11"/>
  <c r="U10"/>
  <c r="F10"/>
  <c r="U9"/>
  <c r="U8"/>
  <c r="F8"/>
  <c r="U7"/>
  <c r="F7"/>
  <c r="U6"/>
  <c r="F6"/>
  <c r="U5"/>
  <c r="U4"/>
  <c r="F4"/>
  <c r="U3"/>
  <c r="A1"/>
  <c r="F21" i="63" l="1"/>
  <c r="F19"/>
  <c r="F17"/>
  <c r="F15"/>
  <c r="F13"/>
  <c r="F9"/>
  <c r="F7"/>
  <c r="F5"/>
  <c r="C99"/>
  <c r="N6"/>
  <c r="J99"/>
  <c r="J99" i="57"/>
  <c r="K99" i="63"/>
  <c r="N4"/>
  <c r="L99"/>
  <c r="N91" i="62"/>
  <c r="C99" i="56"/>
  <c r="P98" i="14"/>
  <c r="P94"/>
  <c r="P90"/>
  <c r="P86"/>
  <c r="P82"/>
  <c r="P78"/>
  <c r="P74"/>
  <c r="P70"/>
  <c r="P66"/>
  <c r="P62"/>
  <c r="P58"/>
  <c r="P54"/>
  <c r="P50"/>
  <c r="P46"/>
  <c r="P42"/>
  <c r="P38"/>
  <c r="P34"/>
  <c r="P30"/>
  <c r="P26"/>
  <c r="P22"/>
  <c r="P18"/>
  <c r="P14"/>
  <c r="P10"/>
  <c r="P6"/>
  <c r="L98" i="65"/>
  <c r="P98" s="1"/>
  <c r="E98" i="56" s="1"/>
  <c r="L94" i="65"/>
  <c r="P94" s="1"/>
  <c r="E94" i="56" s="1"/>
  <c r="L90" i="65"/>
  <c r="P90" s="1"/>
  <c r="E90" i="56" s="1"/>
  <c r="L86" i="65"/>
  <c r="P86" s="1"/>
  <c r="E86" i="56" s="1"/>
  <c r="L82" i="65"/>
  <c r="P82" s="1"/>
  <c r="E82" i="56" s="1"/>
  <c r="L78" i="65"/>
  <c r="P78" s="1"/>
  <c r="E78" i="56" s="1"/>
  <c r="L74" i="65"/>
  <c r="P74" s="1"/>
  <c r="E74" i="56" s="1"/>
  <c r="L70" i="65"/>
  <c r="P70" s="1"/>
  <c r="E70" i="56" s="1"/>
  <c r="L66" i="65"/>
  <c r="P66" s="1"/>
  <c r="E66" i="56" s="1"/>
  <c r="L62" i="65"/>
  <c r="P62" s="1"/>
  <c r="E62" i="56" s="1"/>
  <c r="L58" i="65"/>
  <c r="P58" s="1"/>
  <c r="E58" i="56" s="1"/>
  <c r="L54" i="65"/>
  <c r="P54" s="1"/>
  <c r="E54" i="56" s="1"/>
  <c r="L50" i="65"/>
  <c r="P50" s="1"/>
  <c r="E50" i="56" s="1"/>
  <c r="L46" i="65"/>
  <c r="P46" s="1"/>
  <c r="E46" i="56" s="1"/>
  <c r="L42" i="65"/>
  <c r="P42" s="1"/>
  <c r="E42" i="56" s="1"/>
  <c r="L38" i="65"/>
  <c r="P38" s="1"/>
  <c r="E38" i="56" s="1"/>
  <c r="L34" i="65"/>
  <c r="P34" s="1"/>
  <c r="E34" i="56" s="1"/>
  <c r="L30" i="65"/>
  <c r="P30" s="1"/>
  <c r="E30" i="56" s="1"/>
  <c r="L26" i="65"/>
  <c r="P26" s="1"/>
  <c r="E26" i="56" s="1"/>
  <c r="L22" i="65"/>
  <c r="P22" s="1"/>
  <c r="E22" i="56" s="1"/>
  <c r="L18" i="65"/>
  <c r="P18" s="1"/>
  <c r="E18" i="56" s="1"/>
  <c r="L14" i="65"/>
  <c r="P14" s="1"/>
  <c r="E14" i="56" s="1"/>
  <c r="L10" i="65"/>
  <c r="P10" s="1"/>
  <c r="E10" i="56" s="1"/>
  <c r="L6" i="65"/>
  <c r="P6" s="1"/>
  <c r="E6" i="56" s="1"/>
  <c r="C99" i="55"/>
  <c r="K99" i="66"/>
  <c r="C99" i="57"/>
  <c r="F37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G4" s="1"/>
  <c r="O5" i="65"/>
  <c r="D5" i="56" s="1"/>
  <c r="G5" s="1"/>
  <c r="O6" i="65"/>
  <c r="D6" i="56" s="1"/>
  <c r="G6" s="1"/>
  <c r="O7" i="65"/>
  <c r="D7" i="56" s="1"/>
  <c r="G7" s="1"/>
  <c r="O8" i="65"/>
  <c r="D8" i="56" s="1"/>
  <c r="G8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O38" s="1"/>
  <c r="N42"/>
  <c r="N46"/>
  <c r="N54"/>
  <c r="N58"/>
  <c r="N62"/>
  <c r="O62" s="1"/>
  <c r="N66"/>
  <c r="N70"/>
  <c r="N74"/>
  <c r="O74" s="1"/>
  <c r="N78"/>
  <c r="O78" s="1"/>
  <c r="N9"/>
  <c r="N13"/>
  <c r="N25"/>
  <c r="N29"/>
  <c r="O29" s="1"/>
  <c r="N4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N75"/>
  <c r="N78"/>
  <c r="O78" s="1"/>
  <c r="N79"/>
  <c r="N82"/>
  <c r="O82" s="1"/>
  <c r="N83"/>
  <c r="O83" s="1"/>
  <c r="N86"/>
  <c r="O86" s="1"/>
  <c r="N87"/>
  <c r="N90"/>
  <c r="O90" s="1"/>
  <c r="N91"/>
  <c r="N95"/>
  <c r="N4" i="56"/>
  <c r="N8"/>
  <c r="N12"/>
  <c r="N16"/>
  <c r="N20"/>
  <c r="N24"/>
  <c r="N28"/>
  <c r="N32"/>
  <c r="O32" s="1"/>
  <c r="N36"/>
  <c r="N40"/>
  <c r="N44"/>
  <c r="O44" s="1"/>
  <c r="N48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N79"/>
  <c r="O79" s="1"/>
  <c r="N80"/>
  <c r="N83"/>
  <c r="O83" s="1"/>
  <c r="N84"/>
  <c r="O84" s="1"/>
  <c r="N87"/>
  <c r="O87" s="1"/>
  <c r="N88"/>
  <c r="N91"/>
  <c r="O91" s="1"/>
  <c r="N92"/>
  <c r="N95"/>
  <c r="O95" s="1"/>
  <c r="N96"/>
  <c r="I99"/>
  <c r="N81"/>
  <c r="O81" s="1"/>
  <c r="N82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O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G45" s="1"/>
  <c r="O45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G13" s="1"/>
  <c r="O13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98"/>
  <c r="O98"/>
  <c r="V8" i="56"/>
  <c r="V10"/>
  <c r="O10"/>
  <c r="V19"/>
  <c r="O19"/>
  <c r="V26"/>
  <c r="O26"/>
  <c r="V35"/>
  <c r="O35"/>
  <c r="V40"/>
  <c r="V42"/>
  <c r="O42"/>
  <c r="V51"/>
  <c r="O51"/>
  <c r="N8" i="55"/>
  <c r="F9"/>
  <c r="D9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13" i="56"/>
  <c r="O45"/>
  <c r="O73"/>
  <c r="V3" i="55"/>
  <c r="V62"/>
  <c r="V66"/>
  <c r="O66"/>
  <c r="V74"/>
  <c r="O74"/>
  <c r="V82"/>
  <c r="V94"/>
  <c r="O94"/>
  <c r="V4" i="56"/>
  <c r="V6"/>
  <c r="O6"/>
  <c r="V15"/>
  <c r="O15"/>
  <c r="V22"/>
  <c r="V31"/>
  <c r="O31"/>
  <c r="V36"/>
  <c r="V38"/>
  <c r="V47"/>
  <c r="O47"/>
  <c r="V54"/>
  <c r="O54"/>
  <c r="V59"/>
  <c r="V62"/>
  <c r="V67"/>
  <c r="V70"/>
  <c r="O70"/>
  <c r="V75"/>
  <c r="V78"/>
  <c r="V83"/>
  <c r="V86"/>
  <c r="V91"/>
  <c r="V94"/>
  <c r="V13" i="58"/>
  <c r="V12" i="55"/>
  <c r="O17"/>
  <c r="V17"/>
  <c r="V28"/>
  <c r="V44"/>
  <c r="V60"/>
  <c r="V90"/>
  <c r="V95"/>
  <c r="V11" i="56"/>
  <c r="O11"/>
  <c r="V27"/>
  <c r="O27"/>
  <c r="V32"/>
  <c r="V43"/>
  <c r="O43"/>
  <c r="B99" i="55"/>
  <c r="F3"/>
  <c r="K99"/>
  <c r="O3"/>
  <c r="F5"/>
  <c r="G18"/>
  <c r="O19"/>
  <c r="N20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V78"/>
  <c r="V86"/>
  <c r="O91"/>
  <c r="V91"/>
  <c r="V7" i="56"/>
  <c r="O7"/>
  <c r="V14"/>
  <c r="O14"/>
  <c r="V23"/>
  <c r="O23"/>
  <c r="V30"/>
  <c r="O30"/>
  <c r="V39"/>
  <c r="O39"/>
  <c r="V44"/>
  <c r="V46"/>
  <c r="O46"/>
  <c r="V55"/>
  <c r="V58"/>
  <c r="O58"/>
  <c r="V63"/>
  <c r="V71"/>
  <c r="V74"/>
  <c r="V79"/>
  <c r="V87"/>
  <c r="V90"/>
  <c r="V95"/>
  <c r="V98"/>
  <c r="J99" i="55"/>
  <c r="G6"/>
  <c r="O7"/>
  <c r="N24"/>
  <c r="O24" s="1"/>
  <c r="N40"/>
  <c r="O40" s="1"/>
  <c r="N56"/>
  <c r="O56" s="1"/>
  <c r="O63"/>
  <c r="O96"/>
  <c r="V38" i="58"/>
  <c r="V54"/>
  <c r="V70"/>
  <c r="V86"/>
  <c r="V63" i="55"/>
  <c r="V67"/>
  <c r="V71"/>
  <c r="V75"/>
  <c r="V79"/>
  <c r="V83"/>
  <c r="G3" i="56"/>
  <c r="V56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34"/>
  <c r="V37"/>
  <c r="O37"/>
  <c r="V50"/>
  <c r="V53"/>
  <c r="O53"/>
  <c r="V66"/>
  <c r="V69"/>
  <c r="V82"/>
  <c r="V85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V65"/>
  <c r="V78"/>
  <c r="N3" i="56"/>
  <c r="G88" i="57"/>
  <c r="N90"/>
  <c r="F91"/>
  <c r="K99" i="58"/>
  <c r="U99"/>
  <c r="F9"/>
  <c r="F17"/>
  <c r="V29"/>
  <c r="O45"/>
  <c r="V61"/>
  <c r="O61"/>
  <c r="V74"/>
  <c r="V77"/>
  <c r="O77"/>
  <c r="V93"/>
  <c r="N78" i="57"/>
  <c r="F79"/>
  <c r="N94"/>
  <c r="N98"/>
  <c r="J99" i="58"/>
  <c r="N3"/>
  <c r="N6"/>
  <c r="O6" s="1"/>
  <c r="N14"/>
  <c r="N22"/>
  <c r="O22" s="1"/>
  <c r="V43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82" i="56" l="1"/>
  <c r="V82" s="1"/>
  <c r="G66"/>
  <c r="V66" s="1"/>
  <c r="G50"/>
  <c r="G34"/>
  <c r="G18"/>
  <c r="O71" i="55"/>
  <c r="O66" i="58"/>
  <c r="O93"/>
  <c r="O29"/>
  <c r="O96" i="56"/>
  <c r="O88"/>
  <c r="O80"/>
  <c r="O72"/>
  <c r="O64"/>
  <c r="O56"/>
  <c r="O57"/>
  <c r="O30" i="58"/>
  <c r="O8" i="56"/>
  <c r="O9" i="58"/>
  <c r="O48" i="57"/>
  <c r="O64"/>
  <c r="O41" i="56"/>
  <c r="O92"/>
  <c r="O40"/>
  <c r="O36"/>
  <c r="O25"/>
  <c r="O95" i="55"/>
  <c r="O67"/>
  <c r="O76" i="56"/>
  <c r="O60"/>
  <c r="O52"/>
  <c r="O48"/>
  <c r="O28"/>
  <c r="G12"/>
  <c r="V12" s="1"/>
  <c r="O24"/>
  <c r="O4"/>
  <c r="O75" i="55"/>
  <c r="O59"/>
  <c r="O39"/>
  <c r="O20"/>
  <c r="E99"/>
  <c r="O9"/>
  <c r="O97" i="58"/>
  <c r="G91"/>
  <c r="O91" s="1"/>
  <c r="G75"/>
  <c r="V75" s="1"/>
  <c r="G59"/>
  <c r="G27"/>
  <c r="V21"/>
  <c r="O14"/>
  <c r="G37" i="57"/>
  <c r="O37" s="1"/>
  <c r="O56"/>
  <c r="V40"/>
  <c r="O24"/>
  <c r="O4"/>
  <c r="E99" i="58"/>
  <c r="V25"/>
  <c r="V81"/>
  <c r="V57"/>
  <c r="V42"/>
  <c r="V41"/>
  <c r="V26"/>
  <c r="O17"/>
  <c r="D99"/>
  <c r="V5"/>
  <c r="G93" i="57"/>
  <c r="V93" s="1"/>
  <c r="G86"/>
  <c r="O86" s="1"/>
  <c r="G77"/>
  <c r="V77" s="1"/>
  <c r="G69"/>
  <c r="O69" s="1"/>
  <c r="G61"/>
  <c r="V61" s="1"/>
  <c r="G53"/>
  <c r="O53" s="1"/>
  <c r="O44"/>
  <c r="V37"/>
  <c r="G29"/>
  <c r="V29" s="1"/>
  <c r="G25"/>
  <c r="V25" s="1"/>
  <c r="G21"/>
  <c r="V21" s="1"/>
  <c r="G9"/>
  <c r="V9" s="1"/>
  <c r="G5"/>
  <c r="V5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45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4" i="56" l="1"/>
  <c r="V34"/>
  <c r="O5" i="57"/>
  <c r="O29"/>
  <c r="O82" i="56"/>
  <c r="O18"/>
  <c r="V18"/>
  <c r="O61" i="57"/>
  <c r="O50" i="56"/>
  <c r="V50"/>
  <c r="O66"/>
  <c r="O93" i="57"/>
  <c r="V69"/>
  <c r="O16" i="56"/>
  <c r="O12"/>
  <c r="O49" i="55"/>
  <c r="V91" i="58"/>
  <c r="O75"/>
  <c r="O59"/>
  <c r="V59"/>
  <c r="O27"/>
  <c r="V27"/>
  <c r="O56"/>
  <c r="O80"/>
  <c r="V86" i="57"/>
  <c r="V53"/>
  <c r="O25"/>
  <c r="O21"/>
  <c r="O9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"/>
  <c r="BY12"/>
  <c r="BY40"/>
  <c r="CG47"/>
  <c r="CG95"/>
  <c r="DA7"/>
  <c r="CO93"/>
  <c r="CT95"/>
  <c r="DA95"/>
  <c r="BY46"/>
  <c r="BY58"/>
  <c r="BY86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76"/>
  <c r="CV4"/>
  <c r="BM96"/>
  <c r="DI96" s="1"/>
  <c r="E96" i="40" s="1"/>
  <c r="BM84" i="54"/>
  <c r="BM67"/>
  <c r="BM62"/>
  <c r="BM56"/>
  <c r="DI56" s="1"/>
  <c r="E56" i="40" s="1"/>
  <c r="BM42" i="54"/>
  <c r="BM40"/>
  <c r="BM16"/>
  <c r="BM4"/>
  <c r="CO5"/>
  <c r="BF96"/>
  <c r="BF56"/>
  <c r="BF46"/>
  <c r="BF42"/>
  <c r="BF32"/>
  <c r="BF28"/>
  <c r="BF24"/>
  <c r="BF16"/>
  <c r="BF14"/>
  <c r="DH14" s="1"/>
  <c r="D14" i="40" s="1"/>
  <c r="CG10" i="54"/>
  <c r="AY96"/>
  <c r="AY93"/>
  <c r="AY70"/>
  <c r="AY67"/>
  <c r="AY51"/>
  <c r="AY37"/>
  <c r="AY24"/>
  <c r="AP99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DH41"/>
  <c r="D41" i="40" s="1"/>
  <c r="BT41" i="54"/>
  <c r="DJ41" s="1"/>
  <c r="F41" i="40" s="1"/>
  <c r="BT43" i="54"/>
  <c r="DA44"/>
  <c r="BT48"/>
  <c r="BT51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DJ67" s="1"/>
  <c r="F67" i="40" s="1"/>
  <c r="BT69" i="54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DJ94" i="54"/>
  <c r="F94" i="40" s="1"/>
  <c r="BM97" i="54"/>
  <c r="DI97" s="1"/>
  <c r="E97" i="40" s="1"/>
  <c r="BM35" i="54"/>
  <c r="BM38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BF57" i="54"/>
  <c r="BF62"/>
  <c r="BF68"/>
  <c r="BF71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BF55"/>
  <c r="BF60"/>
  <c r="BF63"/>
  <c r="DH63" s="1"/>
  <c r="D63" i="40" s="1"/>
  <c r="BF65" i="54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AY4"/>
  <c r="AY6"/>
  <c r="AY8"/>
  <c r="AY9"/>
  <c r="AY15"/>
  <c r="DG15" s="1"/>
  <c r="C15" i="40" s="1"/>
  <c r="DJ15" i="54"/>
  <c r="F15" i="40" s="1"/>
  <c r="AY17" i="54"/>
  <c r="AY19"/>
  <c r="AY29"/>
  <c r="DH29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I58"/>
  <c r="E58" i="40" s="1"/>
  <c r="AY62" i="54"/>
  <c r="DH62"/>
  <c r="D62" i="40" s="1"/>
  <c r="DI62" i="54"/>
  <c r="E62" i="40" s="1"/>
  <c r="AY72" i="54"/>
  <c r="DJ72"/>
  <c r="F72" i="40" s="1"/>
  <c r="AY79" i="54"/>
  <c r="DI79"/>
  <c r="E79" i="40" s="1"/>
  <c r="AY81" i="54"/>
  <c r="DG81" s="1"/>
  <c r="C81" i="40" s="1"/>
  <c r="DJ81" i="54"/>
  <c r="F81" i="40" s="1"/>
  <c r="AY83" i="54"/>
  <c r="AY86"/>
  <c r="AY95"/>
  <c r="DG95" s="1"/>
  <c r="C95" i="40" s="1"/>
  <c r="AY97" i="54"/>
  <c r="AY22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AY59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5"/>
  <c r="C5" i="40" s="1"/>
  <c r="DH5" i="54"/>
  <c r="D5" i="40" s="1"/>
  <c r="DG7" i="54"/>
  <c r="C7" i="40" s="1"/>
  <c r="DG8" i="54"/>
  <c r="C8" i="40" s="1"/>
  <c r="DJ8" i="54"/>
  <c r="F8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G97" i="54"/>
  <c r="C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6" i="54"/>
  <c r="C26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G62" i="54"/>
  <c r="C62" i="40" s="1"/>
  <c r="BX62" i="54"/>
  <c r="DG66"/>
  <c r="DG70"/>
  <c r="BX70"/>
  <c r="DG79"/>
  <c r="C79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9" i="54" l="1"/>
  <c r="DD17"/>
  <c r="DD87"/>
  <c r="DD71"/>
  <c r="DD55"/>
  <c r="CW46"/>
  <c r="CW8"/>
  <c r="CW16"/>
  <c r="CP44"/>
  <c r="CP26"/>
  <c r="CI17"/>
  <c r="DK6"/>
  <c r="DK5"/>
  <c r="CB74"/>
  <c r="CB61"/>
  <c r="CB38"/>
  <c r="CB2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C39"/>
  <c r="AC55"/>
  <c r="AD55" s="1"/>
  <c r="AC67"/>
  <c r="AD67" s="1"/>
  <c r="AC79"/>
  <c r="AD79" s="1"/>
  <c r="AC91"/>
  <c r="AD91" s="1"/>
  <c r="AC3"/>
  <c r="AD3" s="1"/>
  <c r="AC10"/>
  <c r="AC18"/>
  <c r="AD18" s="1"/>
  <c r="AC26"/>
  <c r="AD26" s="1"/>
  <c r="AC34"/>
  <c r="AD34" s="1"/>
  <c r="AC42"/>
  <c r="AD42" s="1"/>
  <c r="AC54"/>
  <c r="AD54" s="1"/>
  <c r="AC62"/>
  <c r="AD62" s="1"/>
  <c r="AC70"/>
  <c r="AD70" s="1"/>
  <c r="AC82"/>
  <c r="AD82" s="1"/>
  <c r="AC86"/>
  <c r="AD86" s="1"/>
  <c r="AC98"/>
  <c r="AD98" s="1"/>
  <c r="AC41"/>
  <c r="AD41" s="1"/>
  <c r="AC69"/>
  <c r="AD69" s="1"/>
  <c r="AC85"/>
  <c r="AD85" s="1"/>
  <c r="AC6"/>
  <c r="AD6" s="1"/>
  <c r="AC50"/>
  <c r="AD50" s="1"/>
  <c r="AC74"/>
  <c r="AD74" s="1"/>
  <c r="AC94"/>
  <c r="AD94" s="1"/>
  <c r="AC53"/>
  <c r="AD53" s="1"/>
  <c r="AC65"/>
  <c r="AD65" s="1"/>
  <c r="AC81"/>
  <c r="AD81" s="1"/>
  <c r="AC97"/>
  <c r="AD97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9"/>
  <c r="AD49" s="1"/>
  <c r="AC57"/>
  <c r="AD57" s="1"/>
  <c r="AC73"/>
  <c r="AD73" s="1"/>
  <c r="AC93"/>
  <c r="AD93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43"/>
  <c r="AD43" s="1"/>
  <c r="AC47"/>
  <c r="AD47" s="1"/>
  <c r="AC51"/>
  <c r="AD51" s="1"/>
  <c r="AC59"/>
  <c r="AD59" s="1"/>
  <c r="AC63"/>
  <c r="AD63" s="1"/>
  <c r="AC71"/>
  <c r="AD71" s="1"/>
  <c r="AC75"/>
  <c r="AD75" s="1"/>
  <c r="AC83"/>
  <c r="AD83" s="1"/>
  <c r="AC87"/>
  <c r="AD87" s="1"/>
  <c r="AC95"/>
  <c r="AC14"/>
  <c r="AD14" s="1"/>
  <c r="AC22"/>
  <c r="AD22" s="1"/>
  <c r="AC30"/>
  <c r="AD30" s="1"/>
  <c r="AC38"/>
  <c r="AD38" s="1"/>
  <c r="AC46"/>
  <c r="AD46" s="1"/>
  <c r="AC58"/>
  <c r="AD58" s="1"/>
  <c r="AC66"/>
  <c r="AD66" s="1"/>
  <c r="AC78"/>
  <c r="AD78" s="1"/>
  <c r="AC90"/>
  <c r="AD90" s="1"/>
  <c r="AC45"/>
  <c r="AD45" s="1"/>
  <c r="AC61"/>
  <c r="AD61" s="1"/>
  <c r="AC77"/>
  <c r="AD77" s="1"/>
  <c r="AC89"/>
  <c r="AD89" s="1"/>
  <c r="G3" i="40"/>
  <c r="AE99" i="27"/>
  <c r="D99" i="40"/>
  <c r="G99" s="1"/>
  <c r="AE99" i="26"/>
  <c r="AE99" i="29"/>
  <c r="AE99" i="28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39"/>
  <c r="AD95"/>
  <c r="AD1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L99" i="28"/>
  <c r="L99" i="27"/>
  <c r="L99" i="26"/>
  <c r="AC4" i="27"/>
  <c r="AD4" s="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AC3" s="1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C3"/>
  <c r="AD3" s="1"/>
  <c r="AC5" i="29"/>
  <c r="AD5" s="1"/>
  <c r="AD3" i="26"/>
  <c r="AC3" i="29"/>
  <c r="AD3" s="1"/>
  <c r="AD4" i="24"/>
  <c r="AC4" i="28"/>
  <c r="AD4" s="1"/>
  <c r="AC3" i="24"/>
  <c r="AD3" s="1"/>
  <c r="AC5" i="27"/>
  <c r="AD5" s="1"/>
  <c r="AC4" i="26"/>
  <c r="AD4" s="1"/>
  <c r="AD3" i="27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8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7" l="1"/>
  <c r="AD6" s="1"/>
  <c r="AC5" i="24"/>
  <c r="AD5" s="1"/>
  <c r="AC6" i="28"/>
  <c r="AD6" s="1"/>
  <c r="AC6" i="29"/>
  <c r="AD6" s="1"/>
  <c r="AC6" i="24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9" i="29"/>
  <c r="AD9" s="1"/>
  <c r="AC9" i="27"/>
  <c r="AD9" s="1"/>
  <c r="AC8" i="29"/>
  <c r="AD8" s="1"/>
  <c r="AC9" i="24"/>
  <c r="AD9" s="1"/>
  <c r="AC8" i="26"/>
  <c r="AD8" s="1"/>
  <c r="H10" i="44"/>
  <c r="M10" i="53"/>
  <c r="V10" s="1"/>
  <c r="L10"/>
  <c r="U10" s="1"/>
  <c r="K10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8" l="1"/>
  <c r="AD10" s="1"/>
  <c r="AC10" i="24"/>
  <c r="AD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G12" i="44"/>
  <c r="AC11" i="27"/>
  <c r="AD11" s="1"/>
  <c r="AC11" i="24"/>
  <c r="AD11" s="1"/>
  <c r="AC10" i="26"/>
  <c r="AD10" s="1"/>
  <c r="AC11" i="28"/>
  <c r="AD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8" l="1"/>
  <c r="AD12" s="1"/>
  <c r="AC12" i="29"/>
  <c r="AD12" s="1"/>
  <c r="V9" i="62"/>
  <c r="AC12" i="24"/>
  <c r="AD12" s="1"/>
  <c r="AC12" i="27"/>
  <c r="AD12" s="1"/>
  <c r="AC11" i="26"/>
  <c r="AD11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L1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N13" i="28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C13" i="29"/>
  <c r="AD13" s="1"/>
  <c r="AC13" i="24"/>
  <c r="AD13" s="1"/>
  <c r="AC13" i="27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C14" i="24"/>
  <c r="AD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C15" i="28"/>
  <c r="AD15" s="1"/>
  <c r="AC14" i="26"/>
  <c r="AD14" s="1"/>
  <c r="AC15" i="27"/>
  <c r="AD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C16" i="28"/>
  <c r="AD16" s="1"/>
  <c r="AC16" i="29"/>
  <c r="AD16" s="1"/>
  <c r="AC15" i="26"/>
  <c r="AD15" s="1"/>
  <c r="AC16" i="27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7" i="29"/>
  <c r="AD17" s="1"/>
  <c r="AC16" i="26"/>
  <c r="AD16" s="1"/>
  <c r="AC17" i="27"/>
  <c r="AD17" s="1"/>
  <c r="AC17" i="24"/>
  <c r="AD17" s="1"/>
  <c r="H18" i="44"/>
  <c r="J17"/>
  <c r="Q2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7" i="26"/>
  <c r="AD17" s="1"/>
  <c r="AC18" i="29"/>
  <c r="AD18" s="1"/>
  <c r="AC18" i="27"/>
  <c r="AD18" s="1"/>
  <c r="AC18" i="28"/>
  <c r="AD18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9" i="27"/>
  <c r="AD19" s="1"/>
  <c r="AC19" i="24"/>
  <c r="AD19" s="1"/>
  <c r="AC19" i="28"/>
  <c r="AD19" s="1"/>
  <c r="AC18" i="26"/>
  <c r="AD18" s="1"/>
  <c r="J19" i="44"/>
  <c r="H20"/>
  <c r="J20" s="1"/>
  <c r="G16" i="63"/>
  <c r="O16" s="1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C20" i="27"/>
  <c r="AD20" s="1"/>
  <c r="AC20" i="24"/>
  <c r="AD20" s="1"/>
  <c r="AC20" i="29"/>
  <c r="AD20" s="1"/>
  <c r="AC19" i="26"/>
  <c r="AD19" s="1"/>
  <c r="G17" i="63"/>
  <c r="V17" s="1"/>
  <c r="V16"/>
  <c r="T20" i="52"/>
  <c r="M20" i="26" s="1"/>
  <c r="O20" i="52"/>
  <c r="Q20" s="1"/>
  <c r="Q24" i="44"/>
  <c r="K21" i="53"/>
  <c r="T21" s="1"/>
  <c r="O21"/>
  <c r="J21"/>
  <c r="S21" s="1"/>
  <c r="N21" i="24" s="1"/>
  <c r="N21" i="53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4" l="1"/>
  <c r="AD21" s="1"/>
  <c r="AC21" i="27"/>
  <c r="AD21" s="1"/>
  <c r="AC21" i="29"/>
  <c r="AD21" s="1"/>
  <c r="AC20" i="26"/>
  <c r="AD20" s="1"/>
  <c r="AC21" i="28"/>
  <c r="AD21" s="1"/>
  <c r="G22" i="44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9" l="1"/>
  <c r="AD22" s="1"/>
  <c r="AC22" i="24"/>
  <c r="AD22" s="1"/>
  <c r="AC22" i="28"/>
  <c r="AD22" s="1"/>
  <c r="AC22" i="27"/>
  <c r="AD22" s="1"/>
  <c r="AC21" i="26"/>
  <c r="AD21" s="1"/>
  <c r="J22" i="44"/>
  <c r="G23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8"/>
  <c r="AD23" s="1"/>
  <c r="AC22" i="26"/>
  <c r="AD22" s="1"/>
  <c r="AC23" i="24"/>
  <c r="AD23" s="1"/>
  <c r="AC23" i="27"/>
  <c r="AD23" s="1"/>
  <c r="O20" i="61"/>
  <c r="G24" i="44"/>
  <c r="J23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H25" i="44" s="1"/>
  <c r="O22" i="14"/>
  <c r="Q23"/>
  <c r="AO21"/>
  <c r="E21" i="62" s="1"/>
  <c r="AC24" i="27" l="1"/>
  <c r="AD24" s="1"/>
  <c r="AC23" i="26"/>
  <c r="AD23" s="1"/>
  <c r="AC24" i="24"/>
  <c r="AD24" s="1"/>
  <c r="AC24" i="28"/>
  <c r="AD24" s="1"/>
  <c r="AC24" i="29"/>
  <c r="AD24" s="1"/>
  <c r="J24" i="44"/>
  <c r="O19" i="62"/>
  <c r="G25" i="44"/>
  <c r="J25" s="1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4" i="26" l="1"/>
  <c r="AD24" s="1"/>
  <c r="AC25" i="28"/>
  <c r="AD25" s="1"/>
  <c r="AC25" i="29"/>
  <c r="AD25" s="1"/>
  <c r="AC25" i="27"/>
  <c r="AD25" s="1"/>
  <c r="AC25" i="24"/>
  <c r="AD25" s="1"/>
  <c r="H26" i="44"/>
  <c r="G26"/>
  <c r="M26" i="53"/>
  <c r="V26" s="1"/>
  <c r="L26"/>
  <c r="U26" s="1"/>
  <c r="K26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9" l="1"/>
  <c r="AD26" s="1"/>
  <c r="AC26" i="24"/>
  <c r="AD26" s="1"/>
  <c r="AC26" i="27"/>
  <c r="AD26" s="1"/>
  <c r="AC26" i="28"/>
  <c r="AD26" s="1"/>
  <c r="AC25" i="26"/>
  <c r="AD25" s="1"/>
  <c r="J26" i="44"/>
  <c r="Q30"/>
  <c r="T26" i="52"/>
  <c r="M26" i="26" s="1"/>
  <c r="O26" i="52"/>
  <c r="Q26" s="1"/>
  <c r="K27" i="53"/>
  <c r="T27" s="1"/>
  <c r="O27"/>
  <c r="J27"/>
  <c r="S27" s="1"/>
  <c r="N27"/>
  <c r="W27" s="1"/>
  <c r="M27"/>
  <c r="V27" s="1"/>
  <c r="N27" i="28" s="1"/>
  <c r="L27" i="53"/>
  <c r="U27" s="1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7" l="1"/>
  <c r="AD27" s="1"/>
  <c r="AC27" i="24"/>
  <c r="AD27" s="1"/>
  <c r="AC26" i="26"/>
  <c r="AD26" s="1"/>
  <c r="AC27" i="29"/>
  <c r="AD27" s="1"/>
  <c r="AC27" i="28"/>
  <c r="AD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7"/>
  <c r="AD28" s="1"/>
  <c r="AC28" i="24"/>
  <c r="AD28" s="1"/>
  <c r="AC28" i="29"/>
  <c r="AD28" s="1"/>
  <c r="AC27" i="26"/>
  <c r="AD27" s="1"/>
  <c r="J28" i="44"/>
  <c r="V24" i="62"/>
  <c r="G29" i="44"/>
  <c r="V23" i="6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4"/>
  <c r="AD29" s="1"/>
  <c r="AC29" i="28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4"/>
  <c r="AD30" s="1"/>
  <c r="AC30" i="28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0" i="26" l="1"/>
  <c r="AD30" s="1"/>
  <c r="AC31" i="24"/>
  <c r="AD31" s="1"/>
  <c r="AC31" i="29"/>
  <c r="AD31" s="1"/>
  <c r="AC31" i="27"/>
  <c r="AD31" s="1"/>
  <c r="AC31" i="28"/>
  <c r="AD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C32" i="24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C33" i="29"/>
  <c r="AD33" s="1"/>
  <c r="AC32" i="26"/>
  <c r="AD32" s="1"/>
  <c r="AC33" i="24"/>
  <c r="AD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7"/>
  <c r="AD34" s="1"/>
  <c r="AC34" i="24"/>
  <c r="AD34" s="1"/>
  <c r="AC34" i="29"/>
  <c r="AD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5" i="29"/>
  <c r="AD35" s="1"/>
  <c r="AC35" i="24"/>
  <c r="AD35" s="1"/>
  <c r="AC35" i="27"/>
  <c r="AD35" s="1"/>
  <c r="AC34" i="26"/>
  <c r="AD34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8" l="1"/>
  <c r="AD36" s="1"/>
  <c r="AC36" i="24"/>
  <c r="AD36" s="1"/>
  <c r="AC35" i="26"/>
  <c r="AD35" s="1"/>
  <c r="AC36" i="27"/>
  <c r="AD36" s="1"/>
  <c r="AC36" i="29"/>
  <c r="AD36" s="1"/>
  <c r="H37" i="44"/>
  <c r="J36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6" i="26"/>
  <c r="AD36" s="1"/>
  <c r="AC37" i="24"/>
  <c r="AD37" s="1"/>
  <c r="AC37" i="28"/>
  <c r="AD37" s="1"/>
  <c r="J37" i="44"/>
  <c r="G38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C38" i="28"/>
  <c r="AD38" s="1"/>
  <c r="AC38" i="27"/>
  <c r="AD38" s="1"/>
  <c r="AC37" i="26"/>
  <c r="AD37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C39" i="27"/>
  <c r="AD39" s="1"/>
  <c r="AC38" i="26"/>
  <c r="AD38" s="1"/>
  <c r="AC39" i="29"/>
  <c r="AD39" s="1"/>
  <c r="AC39" i="28"/>
  <c r="AD39" s="1"/>
  <c r="G35" i="61"/>
  <c r="O35" s="1"/>
  <c r="J39" i="44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8"/>
  <c r="AD40" s="1"/>
  <c r="AC40" i="24"/>
  <c r="AD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C41" i="29"/>
  <c r="AD41" s="1"/>
  <c r="AC40" i="26"/>
  <c r="AD40" s="1"/>
  <c r="AC41" i="24"/>
  <c r="AD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C43" i="24"/>
  <c r="AD43" s="1"/>
  <c r="AC42" i="26"/>
  <c r="AD42" s="1"/>
  <c r="J43" i="44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N44" i="29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4" l="1"/>
  <c r="AD44" s="1"/>
  <c r="AC44" i="28"/>
  <c r="AD44" s="1"/>
  <c r="AC44" i="29"/>
  <c r="AD44" s="1"/>
  <c r="AC44" i="27"/>
  <c r="AD44" s="1"/>
  <c r="AC43" i="26"/>
  <c r="AD43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C45" i="29"/>
  <c r="AD45" s="1"/>
  <c r="AC45" i="27"/>
  <c r="AD45" s="1"/>
  <c r="AC44" i="26"/>
  <c r="AD44" s="1"/>
  <c r="AC45" i="28"/>
  <c r="AD45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J46" s="1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5" i="26"/>
  <c r="AD45" s="1"/>
  <c r="AC46" i="29"/>
  <c r="AD46" s="1"/>
  <c r="AC46" i="27"/>
  <c r="AD46" s="1"/>
  <c r="V42" i="6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7"/>
  <c r="AD47" s="1"/>
  <c r="AC47" i="24"/>
  <c r="AD47" s="1"/>
  <c r="AC46" i="26"/>
  <c r="AD46" s="1"/>
  <c r="AC47" i="28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C48" i="27"/>
  <c r="AD48" s="1"/>
  <c r="AC48" i="29"/>
  <c r="AD48" s="1"/>
  <c r="AC48" i="24"/>
  <c r="AD48" s="1"/>
  <c r="AC47" i="26"/>
  <c r="AD47" s="1"/>
  <c r="G49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C49" i="28"/>
  <c r="AD49" s="1"/>
  <c r="AC48" i="26"/>
  <c r="AD48" s="1"/>
  <c r="J49" i="44"/>
  <c r="AC49" i="27"/>
  <c r="AD49" s="1"/>
  <c r="AC49" i="29"/>
  <c r="AD49" s="1"/>
  <c r="O46" i="62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4"/>
  <c r="AD50" s="1"/>
  <c r="AC50" i="28"/>
  <c r="AD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2" i="29"/>
  <c r="AD52" s="1"/>
  <c r="AC51" i="26"/>
  <c r="AD51" s="1"/>
  <c r="AC52" i="27"/>
  <c r="AD52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J53" i="44"/>
  <c r="AC52" i="26"/>
  <c r="AD52" s="1"/>
  <c r="Q57" i="44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8"/>
  <c r="AD54" s="1"/>
  <c r="AC54" i="29"/>
  <c r="AD54" s="1"/>
  <c r="AC53" i="26"/>
  <c r="AD53" s="1"/>
  <c r="AC54" i="24"/>
  <c r="AD54" s="1"/>
  <c r="G55" i="44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C55" i="27"/>
  <c r="AD55" s="1"/>
  <c r="AC55" i="28"/>
  <c r="AD55" s="1"/>
  <c r="AC54" i="26"/>
  <c r="AD54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C56" i="28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7"/>
  <c r="AD57" s="1"/>
  <c r="AC57" i="29"/>
  <c r="AD57" s="1"/>
  <c r="AC56" i="26"/>
  <c r="AD56" s="1"/>
  <c r="AC57" i="28"/>
  <c r="AD57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8" l="1"/>
  <c r="AD58" s="1"/>
  <c r="AC58" i="24"/>
  <c r="AD58" s="1"/>
  <c r="AC58" i="29"/>
  <c r="AD58" s="1"/>
  <c r="AC58" i="27"/>
  <c r="AD58" s="1"/>
  <c r="AC57" i="26"/>
  <c r="AD57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C59" i="29"/>
  <c r="AD59" s="1"/>
  <c r="AC59" i="27"/>
  <c r="AD59" s="1"/>
  <c r="AC58" i="26"/>
  <c r="AD58" s="1"/>
  <c r="J59" i="44"/>
  <c r="AC59" i="28"/>
  <c r="AD59" s="1"/>
  <c r="H60" i="44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C60" i="24"/>
  <c r="AD60" s="1"/>
  <c r="AC60" i="29"/>
  <c r="AD60" s="1"/>
  <c r="AC59" i="26"/>
  <c r="AD59" s="1"/>
  <c r="J60" i="44"/>
  <c r="H61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9"/>
  <c r="AD61" s="1"/>
  <c r="AC61" i="27"/>
  <c r="AD61" s="1"/>
  <c r="AC60" i="26"/>
  <c r="AD60" s="1"/>
  <c r="AC61" i="24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C62" i="28"/>
  <c r="AD62" s="1"/>
  <c r="AC62" i="29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C62" i="26"/>
  <c r="AD62" s="1"/>
  <c r="AC63" i="24"/>
  <c r="AD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C64" i="27"/>
  <c r="AD64" s="1"/>
  <c r="AC64" i="28"/>
  <c r="AD64" s="1"/>
  <c r="AC64" i="29"/>
  <c r="AD64" s="1"/>
  <c r="AC63" i="26"/>
  <c r="AD63" s="1"/>
  <c r="G61" i="61"/>
  <c r="O61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8"/>
  <c r="AD65" s="1"/>
  <c r="AC65" i="29"/>
  <c r="AD65" s="1"/>
  <c r="AC65" i="24"/>
  <c r="AD65" s="1"/>
  <c r="AC64" i="26"/>
  <c r="AD64" s="1"/>
  <c r="V61" i="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C66" i="28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9"/>
  <c r="AD67" s="1"/>
  <c r="AC66" i="26"/>
  <c r="AD66" s="1"/>
  <c r="AC67" i="27"/>
  <c r="AD67" s="1"/>
  <c r="AC67" i="28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C68" i="27"/>
  <c r="AD68" s="1"/>
  <c r="H69" i="44"/>
  <c r="AC68" i="24"/>
  <c r="AD68" s="1"/>
  <c r="AC68" i="29"/>
  <c r="AD68" s="1"/>
  <c r="AC67" i="26"/>
  <c r="AD67" s="1"/>
  <c r="Q72" i="44"/>
  <c r="K69" i="53"/>
  <c r="T69" s="1"/>
  <c r="N69" i="26" s="1"/>
  <c r="O69" i="53"/>
  <c r="J69"/>
  <c r="S69" s="1"/>
  <c r="N69" i="24" s="1"/>
  <c r="N69" i="53"/>
  <c r="W69" s="1"/>
  <c r="M69"/>
  <c r="V69" s="1"/>
  <c r="L69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8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9" i="28"/>
  <c r="AD69" s="1"/>
  <c r="AC69" i="29"/>
  <c r="AD69" s="1"/>
  <c r="AC69" i="24"/>
  <c r="AD69" s="1"/>
  <c r="AC68" i="26"/>
  <c r="AD68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J70" i="44"/>
  <c r="Y70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70" i="24"/>
  <c r="AD70" s="1"/>
  <c r="AC70" i="28"/>
  <c r="AD70" s="1"/>
  <c r="AC69" i="26"/>
  <c r="AD69" s="1"/>
  <c r="H71" i="44"/>
  <c r="K71" i="53"/>
  <c r="T71" s="1"/>
  <c r="N71" i="26" s="1"/>
  <c r="O71" i="53"/>
  <c r="J71"/>
  <c r="S71" s="1"/>
  <c r="N71" i="24" s="1"/>
  <c r="N71" i="53"/>
  <c r="W71" s="1"/>
  <c r="M71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8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9"/>
  <c r="AD71" s="1"/>
  <c r="AC71" i="27"/>
  <c r="AD71" s="1"/>
  <c r="AC70" i="26"/>
  <c r="AD70" s="1"/>
  <c r="AC71" i="28"/>
  <c r="AD71" s="1"/>
  <c r="O68" i="62"/>
  <c r="J71" i="44"/>
  <c r="G69" i="61"/>
  <c r="V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9" l="1"/>
  <c r="AD72" s="1"/>
  <c r="AC72" i="28"/>
  <c r="AD72" s="1"/>
  <c r="AC72" i="27"/>
  <c r="AD72" s="1"/>
  <c r="AC72" i="24"/>
  <c r="AD72" s="1"/>
  <c r="AC71" i="26"/>
  <c r="AD71" s="1"/>
  <c r="H73" i="44"/>
  <c r="J72"/>
  <c r="O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C73" i="29"/>
  <c r="AD73" s="1"/>
  <c r="AC72" i="26"/>
  <c r="AD72" s="1"/>
  <c r="AC73" i="27"/>
  <c r="AD73" s="1"/>
  <c r="AC73" i="28"/>
  <c r="AD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7" l="1"/>
  <c r="AD74" s="1"/>
  <c r="AC74" i="29"/>
  <c r="AD74" s="1"/>
  <c r="AC74" i="24"/>
  <c r="AD74" s="1"/>
  <c r="AC74" i="28"/>
  <c r="AD74" s="1"/>
  <c r="AC73" i="26"/>
  <c r="AD73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C75" i="26"/>
  <c r="AD75" s="1"/>
  <c r="AC76" i="29"/>
  <c r="AD76" s="1"/>
  <c r="AC76" i="24"/>
  <c r="AD76" s="1"/>
  <c r="J76" i="44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7" l="1"/>
  <c r="AD77" s="1"/>
  <c r="AC77" i="24"/>
  <c r="AD77" s="1"/>
  <c r="AC77" i="29"/>
  <c r="AD77" s="1"/>
  <c r="AC77" i="28"/>
  <c r="AD77" s="1"/>
  <c r="AC76" i="26"/>
  <c r="AD76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7" l="1"/>
  <c r="AD78" s="1"/>
  <c r="AC77" i="26"/>
  <c r="AD77" s="1"/>
  <c r="AC78" i="24"/>
  <c r="AD78" s="1"/>
  <c r="AC78" i="28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AC79" i="29" l="1"/>
  <c r="AD79" s="1"/>
  <c r="AC79" i="27"/>
  <c r="AD79" s="1"/>
  <c r="AC79" i="24"/>
  <c r="AD79" s="1"/>
  <c r="AC78" i="26"/>
  <c r="AD78" s="1"/>
  <c r="AC79" i="28"/>
  <c r="AD79" s="1"/>
  <c r="G80" i="44"/>
  <c r="J80" s="1"/>
  <c r="V76" i="62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C80" i="28"/>
  <c r="AD80" s="1"/>
  <c r="AC79" i="26"/>
  <c r="AD79" s="1"/>
  <c r="AC80" i="29"/>
  <c r="AD80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C81" i="29"/>
  <c r="AD81" s="1"/>
  <c r="AC81" i="27"/>
  <c r="AD81" s="1"/>
  <c r="AC81" i="28"/>
  <c r="AD81" s="1"/>
  <c r="AC80" i="26"/>
  <c r="AD80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7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AC82" i="27"/>
  <c r="AD82" s="1"/>
  <c r="AC82" i="24"/>
  <c r="AD82" s="1"/>
  <c r="AC82" i="28"/>
  <c r="AD82" s="1"/>
  <c r="O78" i="63"/>
  <c r="AC82" i="29"/>
  <c r="AD82" s="1"/>
  <c r="AC81" i="26"/>
  <c r="AD81" s="1"/>
  <c r="H83" i="44"/>
  <c r="Q86"/>
  <c r="K83" i="53"/>
  <c r="T83" s="1"/>
  <c r="N83" i="26" s="1"/>
  <c r="O83" i="53"/>
  <c r="J83"/>
  <c r="S83" s="1"/>
  <c r="N83" i="24" s="1"/>
  <c r="N83" i="53"/>
  <c r="W83" s="1"/>
  <c r="M83"/>
  <c r="V83" s="1"/>
  <c r="N83" i="28" s="1"/>
  <c r="L83" i="53"/>
  <c r="U83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7"/>
  <c r="N83" i="29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8" l="1"/>
  <c r="AD83" s="1"/>
  <c r="V79" i="63"/>
  <c r="AC83" i="27"/>
  <c r="AD83" s="1"/>
  <c r="AC83" i="29"/>
  <c r="AD83" s="1"/>
  <c r="AC82" i="26"/>
  <c r="AD82" s="1"/>
  <c r="AC83" i="24"/>
  <c r="AD83" s="1"/>
  <c r="J83" i="44"/>
  <c r="G84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O84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C84" i="24"/>
  <c r="AD84" s="1"/>
  <c r="AC83" i="26"/>
  <c r="AD83" s="1"/>
  <c r="AC84" i="29"/>
  <c r="AD84" s="1"/>
  <c r="AC84" i="27"/>
  <c r="AD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C85" i="27"/>
  <c r="AD85" s="1"/>
  <c r="AC84" i="26"/>
  <c r="AD84" s="1"/>
  <c r="AC85" i="29"/>
  <c r="AD85" s="1"/>
  <c r="AC85" i="28"/>
  <c r="AD85" s="1"/>
  <c r="H86" i="44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6" i="27"/>
  <c r="AD86" s="1"/>
  <c r="AC86" i="28"/>
  <c r="AD86" s="1"/>
  <c r="AC86" i="29"/>
  <c r="AD86" s="1"/>
  <c r="AC85" i="26"/>
  <c r="AD85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9" l="1"/>
  <c r="AD87" s="1"/>
  <c r="AC86" i="26"/>
  <c r="AD86" s="1"/>
  <c r="AC87" i="27"/>
  <c r="AD87" s="1"/>
  <c r="AC87" i="24"/>
  <c r="AD87" s="1"/>
  <c r="AC87" i="28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9"/>
  <c r="AD88" s="1"/>
  <c r="AC88" i="28"/>
  <c r="AD88" s="1"/>
  <c r="AC88" i="24"/>
  <c r="AD88" s="1"/>
  <c r="H89" i="44"/>
  <c r="AC87" i="26"/>
  <c r="AD87" s="1"/>
  <c r="O83" i="63"/>
  <c r="O83" i="62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9"/>
  <c r="AD89" s="1"/>
  <c r="AC89" i="24"/>
  <c r="AD89" s="1"/>
  <c r="AC89" i="28"/>
  <c r="AD89" s="1"/>
  <c r="AC88" i="26"/>
  <c r="AD88" s="1"/>
  <c r="AC89" i="27"/>
  <c r="AD89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AC90" i="28"/>
  <c r="AD90" s="1"/>
  <c r="AC90" i="24"/>
  <c r="AD90" s="1"/>
  <c r="AC89" i="26"/>
  <c r="AD89" s="1"/>
  <c r="AC90" i="27"/>
  <c r="AD90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C90" i="26"/>
  <c r="AD90" s="1"/>
  <c r="AC91" i="29"/>
  <c r="AD91" s="1"/>
  <c r="AC91" i="28"/>
  <c r="AD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C92" i="24"/>
  <c r="AD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8" l="1"/>
  <c r="AD94" s="1"/>
  <c r="AC94" i="29"/>
  <c r="AD94" s="1"/>
  <c r="O90" i="61"/>
  <c r="AC94" i="27"/>
  <c r="AD94" s="1"/>
  <c r="AC94" i="24"/>
  <c r="AD94" s="1"/>
  <c r="AC93" i="26"/>
  <c r="AD93" s="1"/>
  <c r="H95" i="4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4" i="26" l="1"/>
  <c r="AD94" s="1"/>
  <c r="AC95" i="28"/>
  <c r="AD95" s="1"/>
  <c r="AC95" i="29"/>
  <c r="AD95" s="1"/>
  <c r="AC95" i="24"/>
  <c r="AD95" s="1"/>
  <c r="AC95" i="27"/>
  <c r="AD95" s="1"/>
  <c r="J95" i="44"/>
  <c r="G91" i="62"/>
  <c r="O91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C96" i="28"/>
  <c r="AD96" s="1"/>
  <c r="AC96" i="29"/>
  <c r="AD96" s="1"/>
  <c r="AC96" i="27"/>
  <c r="AD96" s="1"/>
  <c r="AC95" i="26"/>
  <c r="AD95" s="1"/>
  <c r="V91" i="62"/>
  <c r="J96" i="44"/>
  <c r="O91" i="63"/>
  <c r="G97" i="44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C97" i="29"/>
  <c r="AD97" s="1"/>
  <c r="J97" i="44"/>
  <c r="AC97" i="27"/>
  <c r="AD97" s="1"/>
  <c r="AC96" i="26"/>
  <c r="AD96" s="1"/>
  <c r="AC97" i="28"/>
  <c r="AD97" s="1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7" i="26" l="1"/>
  <c r="AD97" s="1"/>
  <c r="AC98" i="27"/>
  <c r="AD98" s="1"/>
  <c r="AC98" i="24"/>
  <c r="AD98" s="1"/>
  <c r="AC98" i="29"/>
  <c r="AD98" s="1"/>
  <c r="N98" i="26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G101" i="44"/>
  <c r="G102" s="1"/>
  <c r="J100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<sst xmlns="http://schemas.openxmlformats.org/spreadsheetml/2006/main" count="7833" uniqueCount="484">
  <si>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</si>
  <si>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</si>
  <si>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</si>
  <si>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</si>
  <si>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</si>
  <si>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</si>
  <si>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</si>
  <si>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</si>
  <si>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</si>
  <si>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</si>
  <si>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</si>
  <si>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</si>
  <si>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</si>
  <si>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</si>
  <si>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</si>
  <si>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</si>
  <si>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</si>
  <si>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</si>
  <si>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</si>
  <si>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</si>
  <si>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</si>
  <si>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</si>
  <si>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</si>
  <si>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</si>
  <si>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</si>
  <si>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</si>
  <si>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</si>
  <si>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</si>
  <si>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</si>
  <si>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</si>
  <si>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</si>
  <si>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</si>
  <si>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</si>
  <si>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</si>
  <si>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</si>
  <si>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</si>
  <si>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</si>
  <si>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</si>
  <si>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</si>
  <si>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</si>
  <si>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</si>
  <si>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</si>
  <si>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</si>
  <si>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</si>
  <si>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</si>
  <si>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</si>
  <si>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</si>
  <si>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</si>
  <si>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</si>
  <si>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</si>
  <si>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</si>
  <si>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</si>
  <si>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</si>
  <si>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</si>
  <si>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</si>
  <si>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</si>
  <si>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</si>
  <si>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</si>
  <si>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</si>
  <si>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</si>
  <si>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</si>
  <si>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</si>
  <si>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</si>
  <si>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</si>
  <si>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</si>
  <si>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</si>
  <si>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</si>
  <si>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</si>
  <si>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</si>
  <si>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</si>
  <si>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</si>
  <si>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</si>
  <si>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</si>
  <si>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</si>
  <si>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</si>
  <si>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</si>
  <si>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</si>
  <si>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</si>
  <si>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</si>
  <si>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</si>
  <si>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</si>
  <si>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</si>
  <si>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</si>
  <si>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</si>
  <si>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</si>
  <si>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</si>
  <si>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</si>
  <si>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</si>
  <si>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</si>
  <si>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</si>
  <si>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</si>
  <si>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</si>
  <si>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</si>
  <si>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</si>
  <si>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</si>
  <si>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</si>
  <si>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</si>
  <si>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</si>
  <si>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</si>
  <si>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</si>
  <si>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</si>
  <si>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</si>
  <si>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</si>
  <si>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</si>
  <si>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</si>
  <si>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</si>
  <si>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</si>
  <si>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</si>
  <si>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</si>
  <si>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</si>
  <si>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</si>
  <si>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</si>
  <si>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</si>
  <si>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</si>
  <si>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</si>
  <si>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</si>
  <si>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</si>
  <si>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</si>
  <si>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</si>
  <si>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</si>
  <si>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</si>
  <si>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</si>
  <si>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</si>
  <si>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</si>
  <si>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</si>
  <si>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</si>
  <si>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</si>
  <si>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</si>
  <si>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</si>
  <si>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</si>
  <si>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</si>
  <si>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</si>
  <si>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</si>
  <si>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</si>
  <si>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</si>
  <si>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</si>
  <si>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</si>
  <si>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</si>
  <si>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</si>
  <si>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</si>
  <si>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</si>
  <si>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</si>
  <si>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</si>
  <si>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</si>
  <si>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</si>
  <si>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</si>
  <si>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</si>
  <si>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</si>
  <si>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</si>
  <si>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</si>
  <si>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</si>
  <si>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</si>
  <si>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</si>
  <si>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</si>
  <si>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</si>
  <si>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</si>
  <si>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</si>
  <si>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</si>
  <si>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</si>
  <si>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</si>
  <si>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</si>
  <si>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</si>
  <si>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</si>
  <si>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</si>
  <si>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</si>
  <si>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</si>
  <si>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</si>
  <si>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</si>
  <si>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</si>
  <si>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</si>
  <si>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</si>
  <si>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</si>
  <si>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</si>
  <si>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</si>
  <si>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</si>
  <si>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</si>
  <si>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</si>
  <si>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</si>
  <si>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</si>
  <si>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</si>
  <si>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</si>
  <si>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</si>
  <si>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</si>
  <si>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</si>
  <si>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</si>
  <si>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</si>
  <si>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</si>
  <si>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</si>
  <si>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</si>
  <si>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</si>
  <si>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</si>
  <si>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</si>
  <si>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</si>
  <si>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</si>
  <si>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</si>
  <si>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</si>
  <si>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</si>
  <si>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</si>
  <si>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</si>
  <si>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</si>
  <si>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</si>
  <si>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</si>
  <si>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</si>
  <si>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</si>
  <si>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</si>
  <si>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</si>
  <si>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</si>
  <si>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</si>
  <si>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</si>
  <si>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</si>
  <si>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</si>
  <si>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</si>
  <si>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</si>
  <si>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</si>
  <si>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</si>
  <si>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</si>
  <si>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</si>
  <si>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</si>
  <si>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</si>
  <si>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</si>
  <si>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</si>
  <si>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</si>
  <si>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</si>
  <si>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</si>
  <si>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</si>
  <si>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</si>
  <si>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</si>
  <si>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</si>
  <si>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</si>
  <si>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</si>
  <si>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</si>
  <si>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</si>
  <si>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</si>
  <si>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</si>
  <si>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</si>
  <si>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</si>
  <si>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</si>
  <si>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</si>
  <si>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</si>
  <si>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</si>
  <si>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</si>
  <si>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</si>
  <si>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</si>
  <si>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</si>
  <si>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</si>
  <si>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</si>
  <si>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</si>
  <si>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</si>
  <si>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</si>
  <si>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</si>
  <si>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</si>
  <si>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</si>
  <si>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</si>
  <si>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</si>
  <si>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</si>
  <si>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</si>
  <si>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</si>
  <si>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</si>
  <si>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</si>
  <si>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</si>
  <si>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</si>
  <si>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</si>
  <si>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</si>
  <si>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</si>
  <si>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</si>
  <si>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</si>
  <si>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</si>
  <si>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</si>
  <si>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</si>
  <si>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</si>
  <si>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</si>
  <si>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</si>
  <si>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</si>
  <si>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</si>
  <si>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</si>
  <si>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</si>
  <si>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</si>
  <si>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</si>
  <si>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</si>
  <si>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</si>
  <si>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</si>
  <si>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</si>
  <si>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</si>
  <si>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</si>
  <si>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</si>
  <si>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</si>
  <si>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</si>
  <si>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</si>
  <si>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</si>
  <si>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</si>
  <si>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</si>
  <si>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</si>
  <si>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</si>
  <si>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</si>
  <si>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</si>
  <si>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</si>
  <si>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</si>
  <si>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</si>
  <si>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</si>
  <si>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</si>
  <si>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</si>
  <si>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</si>
  <si>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</si>
  <si>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</si>
  <si>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</si>
  <si>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</si>
  <si>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</si>
  <si>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</si>
  <si>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</si>
  <si>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</si>
  <si>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</si>
  <si>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</si>
  <si>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</si>
  <si>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</si>
  <si>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</si>
  <si>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</si>
  <si>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</si>
  <si>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</si>
  <si>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</si>
  <si>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</si>
  <si>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</si>
  <si>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</si>
  <si>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</si>
  <si>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</si>
  <si>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</si>
  <si>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</si>
  <si>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</si>
  <si>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</si>
  <si>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</si>
  <si>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</si>
  <si>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</si>
  <si>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</si>
  <si>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</si>
  <si>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</si>
  <si>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</si>
  <si>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</si>
  <si>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</si>
  <si>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</si>
  <si>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</si>
  <si>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</si>
  <si>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</si>
  <si>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</si>
  <si>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</si>
  <si>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</si>
  <si>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</si>
  <si>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</si>
  <si>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</si>
  <si>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</si>
  <si>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</si>
  <si>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</si>
  <si>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</si>
  <si>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</si>
  <si>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</si>
  <si>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</si>
  <si>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</si>
  <si>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</si>
  <si>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</si>
  <si>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</si>
  <si>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</si>
  <si>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</si>
  <si>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</si>
  <si>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</si>
  <si>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</si>
  <si>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</si>
  <si>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</si>
  <si>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</si>
  <si>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</si>
  <si>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</si>
  <si>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</si>
  <si>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</si>
  <si>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</si>
  <si>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</si>
  <si>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</si>
  <si>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</si>
  <si>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</si>
  <si>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</si>
  <si>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</si>
  <si>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</si>
  <si>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</si>
  <si>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</si>
  <si>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</si>
  <si>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</si>
  <si>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</si>
  <si>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</si>
  <si>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</si>
  <si>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</si>
  <si>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</si>
  <si>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</si>
  <si>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</si>
  <si>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</si>
  <si>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</si>
  <si>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</si>
  <si>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</si>
  <si>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</si>
  <si>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</si>
  <si>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</si>
  <si>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</si>
  <si>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</si>
  <si>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</si>
  <si>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</si>
  <si>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</si>
  <si>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</si>
  <si>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</si>
  <si>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</si>
  <si>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</si>
  <si>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</si>
  <si>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</si>
  <si>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</si>
  <si>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</si>
  <si>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</si>
  <si>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</si>
  <si>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</si>
  <si>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</si>
  <si>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</si>
  <si>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</si>
  <si>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</si>
  <si>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</si>
  <si>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</si>
  <si>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</si>
  <si>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</si>
  <si>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</si>
  <si>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</si>
  <si>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</si>
  <si>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</si>
  <si>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</si>
  <si>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65IS2022/04/16</t>
  </si>
  <si>
    <t>BRBCL(ER-30)</t>
  </si>
  <si>
    <t>FSTPP I &amp; II(ER-30)</t>
  </si>
  <si>
    <t>KHSTPP-II(ER-30)</t>
  </si>
  <si>
    <t>SASAN(WR-55)</t>
  </si>
  <si>
    <t>TALA(ER-30)</t>
  </si>
  <si>
    <t>SHPPBPL</t>
  </si>
  <si>
    <t>Teesta_III</t>
  </si>
  <si>
    <t>JPL</t>
  </si>
  <si>
    <t>JSWEL</t>
  </si>
  <si>
    <t>KSK_MAHANADI</t>
  </si>
  <si>
    <t>SINGOLI</t>
  </si>
  <si>
    <t>GMRKEL</t>
  </si>
  <si>
    <t>ITCWIND</t>
  </si>
  <si>
    <t>GEE_HP</t>
  </si>
  <si>
    <t>CHANJUII</t>
  </si>
  <si>
    <t>MePDCL</t>
  </si>
  <si>
    <t>TS1PL_BKN</t>
  </si>
  <si>
    <t>ARP1PL_BKN</t>
  </si>
  <si>
    <t>ANTA_CRF(NR-97)</t>
  </si>
  <si>
    <t>ANTA_GF(NR-97)</t>
  </si>
  <si>
    <t>ANTA_LF(NR-97)</t>
  </si>
  <si>
    <t>ANTA_RF(NR-97)</t>
  </si>
  <si>
    <t>AURY_CRF(NR-97)</t>
  </si>
  <si>
    <t>AURY_GF(NR-97)</t>
  </si>
  <si>
    <t>AURY_LF(NR-97)</t>
  </si>
  <si>
    <t>AURY_RF(NR-97)</t>
  </si>
  <si>
    <t>BSIUL(NR-97)</t>
  </si>
  <si>
    <t>CHAMERA1(NR-97)</t>
  </si>
  <si>
    <t>CHAMERA2(NR-97)</t>
  </si>
  <si>
    <t>CHAMERA3(NR-97)</t>
  </si>
  <si>
    <t>DADRI_CRF(NR-97)</t>
  </si>
  <si>
    <t>DADRI_GF(NR-97)</t>
  </si>
  <si>
    <t>DADRI_LF(NR-97)</t>
  </si>
  <si>
    <t>DADRI_RF(NR-97)</t>
  </si>
  <si>
    <t>DADRT2(NR-97)</t>
  </si>
  <si>
    <t>DHAULIGNGA(NR-97)</t>
  </si>
  <si>
    <t>DULHASTI(NR-97)</t>
  </si>
  <si>
    <t>JHAJJAR(NR-97)</t>
  </si>
  <si>
    <t>KOTESHWR(NR-97)</t>
  </si>
  <si>
    <t>NAPP(NR-97)</t>
  </si>
  <si>
    <t>NJPC(NR-97)</t>
  </si>
  <si>
    <t>PARBATI3(NR-97)</t>
  </si>
  <si>
    <t>RAPPB(NR-97)</t>
  </si>
  <si>
    <t>RAPPC(NR-97)</t>
  </si>
  <si>
    <t>RIHAND1(NR-97)</t>
  </si>
  <si>
    <t>RIHAND2(NR-97)</t>
  </si>
  <si>
    <t>RIHAND3(NR-97)</t>
  </si>
  <si>
    <t>SALAL(NR-97)</t>
  </si>
  <si>
    <t>SEWA2(NR-97)</t>
  </si>
  <si>
    <t>SINGRAULI(NR-97)</t>
  </si>
  <si>
    <t>SINGRAULI_HYDRO(NR-97)</t>
  </si>
  <si>
    <t>TANAKPUR(NR-97)</t>
  </si>
  <si>
    <t>TEHRI(NR-97)</t>
  </si>
  <si>
    <t>UNCHAHAR1(NR-97)</t>
  </si>
  <si>
    <t>UNCHAHAR2(NR-97)</t>
  </si>
  <si>
    <t>UNCHAHAR3(NR-97)</t>
  </si>
  <si>
    <t>UNCHAHAR4(NR-97)</t>
  </si>
  <si>
    <t>URI2(NR-97)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</si>
</sst>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62</v>
          </cell>
          <cell r="C5">
            <v>0</v>
          </cell>
          <cell r="D5">
            <v>250</v>
          </cell>
          <cell r="E5">
            <v>0</v>
          </cell>
          <cell r="H5">
            <v>62</v>
          </cell>
          <cell r="I5">
            <v>0</v>
          </cell>
          <cell r="J5">
            <v>90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250</v>
          </cell>
          <cell r="E6">
            <v>0</v>
          </cell>
          <cell r="H6">
            <v>62</v>
          </cell>
          <cell r="I6">
            <v>0</v>
          </cell>
          <cell r="J6">
            <v>90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250</v>
          </cell>
          <cell r="E7">
            <v>0</v>
          </cell>
          <cell r="H7">
            <v>62</v>
          </cell>
          <cell r="I7">
            <v>0</v>
          </cell>
          <cell r="J7">
            <v>90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250</v>
          </cell>
          <cell r="E8">
            <v>0</v>
          </cell>
          <cell r="H8">
            <v>62</v>
          </cell>
          <cell r="I8">
            <v>0</v>
          </cell>
          <cell r="J8">
            <v>90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250</v>
          </cell>
          <cell r="E9">
            <v>0</v>
          </cell>
          <cell r="H9">
            <v>62</v>
          </cell>
          <cell r="I9">
            <v>0</v>
          </cell>
          <cell r="J9">
            <v>87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248</v>
          </cell>
          <cell r="E10">
            <v>0</v>
          </cell>
          <cell r="H10">
            <v>62</v>
          </cell>
          <cell r="I10">
            <v>0</v>
          </cell>
          <cell r="J10">
            <v>90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248</v>
          </cell>
          <cell r="E11">
            <v>0</v>
          </cell>
          <cell r="H11">
            <v>62</v>
          </cell>
          <cell r="I11">
            <v>0</v>
          </cell>
          <cell r="J11">
            <v>90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248</v>
          </cell>
          <cell r="E12">
            <v>0</v>
          </cell>
          <cell r="H12">
            <v>62</v>
          </cell>
          <cell r="I12">
            <v>0</v>
          </cell>
          <cell r="J12">
            <v>90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248</v>
          </cell>
          <cell r="E13">
            <v>0</v>
          </cell>
          <cell r="H13">
            <v>62</v>
          </cell>
          <cell r="I13">
            <v>0</v>
          </cell>
          <cell r="J13">
            <v>87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248</v>
          </cell>
          <cell r="E14">
            <v>0</v>
          </cell>
          <cell r="H14">
            <v>62</v>
          </cell>
          <cell r="I14">
            <v>0</v>
          </cell>
          <cell r="J14">
            <v>90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248</v>
          </cell>
          <cell r="E15">
            <v>0</v>
          </cell>
          <cell r="H15">
            <v>62</v>
          </cell>
          <cell r="I15">
            <v>0</v>
          </cell>
          <cell r="J15">
            <v>90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248</v>
          </cell>
          <cell r="E16">
            <v>0</v>
          </cell>
          <cell r="H16">
            <v>62</v>
          </cell>
          <cell r="I16">
            <v>0</v>
          </cell>
          <cell r="J16">
            <v>90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248</v>
          </cell>
          <cell r="E17">
            <v>0</v>
          </cell>
          <cell r="H17">
            <v>62</v>
          </cell>
          <cell r="I17">
            <v>0</v>
          </cell>
          <cell r="J17">
            <v>90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248</v>
          </cell>
          <cell r="E18">
            <v>0</v>
          </cell>
          <cell r="H18">
            <v>62</v>
          </cell>
          <cell r="I18">
            <v>0</v>
          </cell>
          <cell r="J18">
            <v>90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248</v>
          </cell>
          <cell r="E19">
            <v>0</v>
          </cell>
          <cell r="H19">
            <v>62</v>
          </cell>
          <cell r="I19">
            <v>0</v>
          </cell>
          <cell r="J19">
            <v>87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248</v>
          </cell>
          <cell r="E20">
            <v>0</v>
          </cell>
          <cell r="H20">
            <v>62</v>
          </cell>
          <cell r="I20">
            <v>0</v>
          </cell>
          <cell r="J20">
            <v>90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248</v>
          </cell>
          <cell r="E21">
            <v>0</v>
          </cell>
          <cell r="H21">
            <v>62</v>
          </cell>
          <cell r="I21">
            <v>0</v>
          </cell>
          <cell r="J21">
            <v>90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248</v>
          </cell>
          <cell r="E22">
            <v>0</v>
          </cell>
          <cell r="H22">
            <v>62</v>
          </cell>
          <cell r="I22">
            <v>0</v>
          </cell>
          <cell r="J22">
            <v>91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248</v>
          </cell>
          <cell r="E23">
            <v>0</v>
          </cell>
          <cell r="H23">
            <v>62</v>
          </cell>
          <cell r="I23">
            <v>0</v>
          </cell>
          <cell r="J23">
            <v>91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248</v>
          </cell>
          <cell r="E24">
            <v>0</v>
          </cell>
          <cell r="H24">
            <v>62</v>
          </cell>
          <cell r="I24">
            <v>0</v>
          </cell>
          <cell r="J24">
            <v>91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248</v>
          </cell>
          <cell r="E25">
            <v>0</v>
          </cell>
          <cell r="H25">
            <v>62</v>
          </cell>
          <cell r="I25">
            <v>0</v>
          </cell>
          <cell r="J25">
            <v>95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248</v>
          </cell>
          <cell r="E26">
            <v>0</v>
          </cell>
          <cell r="H26">
            <v>62</v>
          </cell>
          <cell r="I26">
            <v>0</v>
          </cell>
          <cell r="J26">
            <v>95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248</v>
          </cell>
          <cell r="E27">
            <v>0</v>
          </cell>
          <cell r="H27">
            <v>62</v>
          </cell>
          <cell r="I27">
            <v>0</v>
          </cell>
          <cell r="J27">
            <v>95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248</v>
          </cell>
          <cell r="E28">
            <v>0</v>
          </cell>
          <cell r="H28">
            <v>62</v>
          </cell>
          <cell r="I28">
            <v>0</v>
          </cell>
          <cell r="J28">
            <v>95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248</v>
          </cell>
          <cell r="E29">
            <v>0</v>
          </cell>
          <cell r="H29">
            <v>62</v>
          </cell>
          <cell r="I29">
            <v>0</v>
          </cell>
          <cell r="J29">
            <v>91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248</v>
          </cell>
          <cell r="E30">
            <v>0</v>
          </cell>
          <cell r="H30">
            <v>62</v>
          </cell>
          <cell r="I30">
            <v>0</v>
          </cell>
          <cell r="J30">
            <v>95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248</v>
          </cell>
          <cell r="E31">
            <v>0</v>
          </cell>
          <cell r="H31">
            <v>62</v>
          </cell>
          <cell r="I31">
            <v>0</v>
          </cell>
          <cell r="J31">
            <v>95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248</v>
          </cell>
          <cell r="E32">
            <v>0</v>
          </cell>
          <cell r="H32">
            <v>62</v>
          </cell>
          <cell r="I32">
            <v>0</v>
          </cell>
          <cell r="J32">
            <v>95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248</v>
          </cell>
          <cell r="E33">
            <v>0</v>
          </cell>
          <cell r="H33">
            <v>62</v>
          </cell>
          <cell r="I33">
            <v>0</v>
          </cell>
          <cell r="J33">
            <v>95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248</v>
          </cell>
          <cell r="E34">
            <v>0</v>
          </cell>
          <cell r="H34">
            <v>62</v>
          </cell>
          <cell r="I34">
            <v>0</v>
          </cell>
          <cell r="J34">
            <v>95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248</v>
          </cell>
          <cell r="E35">
            <v>0</v>
          </cell>
          <cell r="H35">
            <v>62</v>
          </cell>
          <cell r="I35">
            <v>0</v>
          </cell>
          <cell r="J35">
            <v>90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248</v>
          </cell>
          <cell r="E36">
            <v>0</v>
          </cell>
          <cell r="H36">
            <v>62</v>
          </cell>
          <cell r="I36">
            <v>0</v>
          </cell>
          <cell r="J36">
            <v>93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248</v>
          </cell>
          <cell r="E37">
            <v>0</v>
          </cell>
          <cell r="H37">
            <v>62</v>
          </cell>
          <cell r="I37">
            <v>0</v>
          </cell>
          <cell r="J37">
            <v>93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248</v>
          </cell>
          <cell r="E38">
            <v>0</v>
          </cell>
          <cell r="H38">
            <v>62</v>
          </cell>
          <cell r="I38">
            <v>0</v>
          </cell>
          <cell r="J38">
            <v>93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248</v>
          </cell>
          <cell r="E39">
            <v>0</v>
          </cell>
          <cell r="H39">
            <v>62</v>
          </cell>
          <cell r="I39">
            <v>0</v>
          </cell>
          <cell r="J39">
            <v>93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248</v>
          </cell>
          <cell r="E40">
            <v>0</v>
          </cell>
          <cell r="H40">
            <v>62</v>
          </cell>
          <cell r="I40">
            <v>0</v>
          </cell>
          <cell r="J40">
            <v>93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248</v>
          </cell>
          <cell r="E41">
            <v>0</v>
          </cell>
          <cell r="H41">
            <v>62</v>
          </cell>
          <cell r="I41">
            <v>0</v>
          </cell>
          <cell r="J41">
            <v>86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248</v>
          </cell>
          <cell r="E42">
            <v>0</v>
          </cell>
          <cell r="H42">
            <v>62</v>
          </cell>
          <cell r="I42">
            <v>0</v>
          </cell>
          <cell r="J42">
            <v>90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248</v>
          </cell>
          <cell r="E43">
            <v>0</v>
          </cell>
          <cell r="H43">
            <v>62</v>
          </cell>
          <cell r="I43">
            <v>0</v>
          </cell>
          <cell r="J43">
            <v>90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248</v>
          </cell>
          <cell r="E44">
            <v>0</v>
          </cell>
          <cell r="H44">
            <v>62</v>
          </cell>
          <cell r="I44">
            <v>0</v>
          </cell>
          <cell r="J44">
            <v>90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248</v>
          </cell>
          <cell r="E45">
            <v>0</v>
          </cell>
          <cell r="H45">
            <v>62</v>
          </cell>
          <cell r="I45">
            <v>0</v>
          </cell>
          <cell r="J45">
            <v>90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248</v>
          </cell>
          <cell r="E46">
            <v>0</v>
          </cell>
          <cell r="H46">
            <v>62</v>
          </cell>
          <cell r="I46">
            <v>0</v>
          </cell>
          <cell r="J46">
            <v>90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248</v>
          </cell>
          <cell r="E47">
            <v>0</v>
          </cell>
          <cell r="H47">
            <v>62</v>
          </cell>
          <cell r="I47">
            <v>0</v>
          </cell>
          <cell r="J47">
            <v>85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248</v>
          </cell>
          <cell r="E48">
            <v>0</v>
          </cell>
          <cell r="H48">
            <v>62</v>
          </cell>
          <cell r="I48">
            <v>0</v>
          </cell>
          <cell r="J48">
            <v>90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248</v>
          </cell>
          <cell r="E49">
            <v>0</v>
          </cell>
          <cell r="H49">
            <v>62</v>
          </cell>
          <cell r="I49">
            <v>0</v>
          </cell>
          <cell r="J49">
            <v>82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248</v>
          </cell>
          <cell r="E50">
            <v>0</v>
          </cell>
          <cell r="H50">
            <v>62</v>
          </cell>
          <cell r="I50">
            <v>0</v>
          </cell>
          <cell r="J50">
            <v>82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248</v>
          </cell>
          <cell r="E51">
            <v>0</v>
          </cell>
          <cell r="H51">
            <v>62</v>
          </cell>
          <cell r="I51">
            <v>0</v>
          </cell>
          <cell r="J51">
            <v>82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248</v>
          </cell>
          <cell r="E52">
            <v>0</v>
          </cell>
          <cell r="H52">
            <v>62</v>
          </cell>
          <cell r="I52">
            <v>0</v>
          </cell>
          <cell r="J52">
            <v>82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248</v>
          </cell>
          <cell r="E53">
            <v>0</v>
          </cell>
          <cell r="H53">
            <v>62</v>
          </cell>
          <cell r="I53">
            <v>0</v>
          </cell>
          <cell r="J53">
            <v>80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248</v>
          </cell>
          <cell r="E54">
            <v>0</v>
          </cell>
          <cell r="H54">
            <v>62</v>
          </cell>
          <cell r="I54">
            <v>0</v>
          </cell>
          <cell r="J54">
            <v>84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248</v>
          </cell>
          <cell r="E55">
            <v>0</v>
          </cell>
          <cell r="H55">
            <v>62</v>
          </cell>
          <cell r="I55">
            <v>0</v>
          </cell>
          <cell r="J55">
            <v>82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248</v>
          </cell>
          <cell r="E56">
            <v>0</v>
          </cell>
          <cell r="H56">
            <v>62</v>
          </cell>
          <cell r="I56">
            <v>0</v>
          </cell>
          <cell r="J56">
            <v>82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248</v>
          </cell>
          <cell r="E57">
            <v>0</v>
          </cell>
          <cell r="H57">
            <v>62</v>
          </cell>
          <cell r="I57">
            <v>0</v>
          </cell>
          <cell r="J57">
            <v>82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248</v>
          </cell>
          <cell r="E58">
            <v>0</v>
          </cell>
          <cell r="H58">
            <v>62</v>
          </cell>
          <cell r="I58">
            <v>0</v>
          </cell>
          <cell r="J58">
            <v>82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248</v>
          </cell>
          <cell r="E59">
            <v>0</v>
          </cell>
          <cell r="H59">
            <v>62</v>
          </cell>
          <cell r="I59">
            <v>0</v>
          </cell>
          <cell r="J59">
            <v>78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248</v>
          </cell>
          <cell r="E60">
            <v>0</v>
          </cell>
          <cell r="H60">
            <v>62</v>
          </cell>
          <cell r="I60">
            <v>0</v>
          </cell>
          <cell r="J60">
            <v>78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248</v>
          </cell>
          <cell r="E61">
            <v>0</v>
          </cell>
          <cell r="H61">
            <v>62</v>
          </cell>
          <cell r="I61">
            <v>0</v>
          </cell>
          <cell r="J61">
            <v>78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248</v>
          </cell>
          <cell r="E62">
            <v>0</v>
          </cell>
          <cell r="H62">
            <v>62</v>
          </cell>
          <cell r="I62">
            <v>0</v>
          </cell>
          <cell r="J62">
            <v>78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248</v>
          </cell>
          <cell r="E63">
            <v>0</v>
          </cell>
          <cell r="H63">
            <v>62</v>
          </cell>
          <cell r="I63">
            <v>0</v>
          </cell>
          <cell r="J63">
            <v>78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248</v>
          </cell>
          <cell r="E64">
            <v>0</v>
          </cell>
          <cell r="H64">
            <v>62</v>
          </cell>
          <cell r="I64">
            <v>0</v>
          </cell>
          <cell r="J64">
            <v>78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248</v>
          </cell>
          <cell r="E65">
            <v>0</v>
          </cell>
          <cell r="H65">
            <v>62</v>
          </cell>
          <cell r="I65">
            <v>0</v>
          </cell>
          <cell r="J65">
            <v>81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248</v>
          </cell>
          <cell r="E66">
            <v>0</v>
          </cell>
          <cell r="H66">
            <v>62</v>
          </cell>
          <cell r="I66">
            <v>0</v>
          </cell>
          <cell r="J66">
            <v>78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248</v>
          </cell>
          <cell r="E67">
            <v>0</v>
          </cell>
          <cell r="H67">
            <v>62</v>
          </cell>
          <cell r="I67">
            <v>0</v>
          </cell>
          <cell r="J67">
            <v>78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248</v>
          </cell>
          <cell r="E68">
            <v>0</v>
          </cell>
          <cell r="H68">
            <v>62</v>
          </cell>
          <cell r="I68">
            <v>0</v>
          </cell>
          <cell r="J68">
            <v>78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248</v>
          </cell>
          <cell r="E69">
            <v>0</v>
          </cell>
          <cell r="H69">
            <v>62</v>
          </cell>
          <cell r="I69">
            <v>0</v>
          </cell>
          <cell r="J69">
            <v>80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248</v>
          </cell>
          <cell r="E70">
            <v>0</v>
          </cell>
          <cell r="H70">
            <v>62</v>
          </cell>
          <cell r="I70">
            <v>0</v>
          </cell>
          <cell r="J70">
            <v>80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248</v>
          </cell>
          <cell r="E71">
            <v>0</v>
          </cell>
          <cell r="H71">
            <v>62</v>
          </cell>
          <cell r="I71">
            <v>0</v>
          </cell>
          <cell r="J71">
            <v>80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248</v>
          </cell>
          <cell r="E72">
            <v>0</v>
          </cell>
          <cell r="H72">
            <v>62</v>
          </cell>
          <cell r="I72">
            <v>0</v>
          </cell>
          <cell r="J72">
            <v>80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248</v>
          </cell>
          <cell r="E73">
            <v>0</v>
          </cell>
          <cell r="H73">
            <v>62</v>
          </cell>
          <cell r="I73">
            <v>0</v>
          </cell>
          <cell r="J73">
            <v>80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248</v>
          </cell>
          <cell r="E74">
            <v>0</v>
          </cell>
          <cell r="H74">
            <v>62</v>
          </cell>
          <cell r="I74">
            <v>0</v>
          </cell>
          <cell r="J74">
            <v>80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248</v>
          </cell>
          <cell r="E75">
            <v>0</v>
          </cell>
          <cell r="H75">
            <v>62</v>
          </cell>
          <cell r="I75">
            <v>0</v>
          </cell>
          <cell r="J75">
            <v>80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248</v>
          </cell>
          <cell r="E76">
            <v>0</v>
          </cell>
          <cell r="H76">
            <v>62</v>
          </cell>
          <cell r="I76">
            <v>0</v>
          </cell>
          <cell r="J76">
            <v>80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248</v>
          </cell>
          <cell r="E77">
            <v>0</v>
          </cell>
          <cell r="H77">
            <v>62</v>
          </cell>
          <cell r="I77">
            <v>0</v>
          </cell>
          <cell r="J77">
            <v>82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248</v>
          </cell>
          <cell r="E78">
            <v>0</v>
          </cell>
          <cell r="H78">
            <v>62</v>
          </cell>
          <cell r="I78">
            <v>0</v>
          </cell>
          <cell r="J78">
            <v>82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248</v>
          </cell>
          <cell r="E79">
            <v>0</v>
          </cell>
          <cell r="H79">
            <v>62</v>
          </cell>
          <cell r="I79">
            <v>0</v>
          </cell>
          <cell r="J79">
            <v>82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248</v>
          </cell>
          <cell r="E80">
            <v>0</v>
          </cell>
          <cell r="H80">
            <v>62</v>
          </cell>
          <cell r="I80">
            <v>0</v>
          </cell>
          <cell r="J80">
            <v>82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248</v>
          </cell>
          <cell r="E81">
            <v>0</v>
          </cell>
          <cell r="H81">
            <v>62</v>
          </cell>
          <cell r="I81">
            <v>0</v>
          </cell>
          <cell r="J81">
            <v>82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248</v>
          </cell>
          <cell r="E82">
            <v>0</v>
          </cell>
          <cell r="H82">
            <v>62</v>
          </cell>
          <cell r="I82">
            <v>0</v>
          </cell>
          <cell r="J82">
            <v>82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248</v>
          </cell>
          <cell r="E83">
            <v>0</v>
          </cell>
          <cell r="H83">
            <v>62</v>
          </cell>
          <cell r="I83">
            <v>0</v>
          </cell>
          <cell r="J83">
            <v>80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248</v>
          </cell>
          <cell r="E84">
            <v>0</v>
          </cell>
          <cell r="H84">
            <v>62</v>
          </cell>
          <cell r="I84">
            <v>0</v>
          </cell>
          <cell r="J84">
            <v>82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248</v>
          </cell>
          <cell r="E85">
            <v>0</v>
          </cell>
          <cell r="H85">
            <v>62</v>
          </cell>
          <cell r="I85">
            <v>0</v>
          </cell>
          <cell r="J85">
            <v>82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248</v>
          </cell>
          <cell r="E86">
            <v>0</v>
          </cell>
          <cell r="H86">
            <v>62</v>
          </cell>
          <cell r="I86">
            <v>0</v>
          </cell>
          <cell r="J86">
            <v>82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248</v>
          </cell>
          <cell r="E87">
            <v>0</v>
          </cell>
          <cell r="H87">
            <v>62</v>
          </cell>
          <cell r="I87">
            <v>0</v>
          </cell>
          <cell r="J87">
            <v>82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248</v>
          </cell>
          <cell r="E88">
            <v>0</v>
          </cell>
          <cell r="H88">
            <v>62</v>
          </cell>
          <cell r="I88">
            <v>0</v>
          </cell>
          <cell r="J88">
            <v>82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248</v>
          </cell>
          <cell r="E89">
            <v>0</v>
          </cell>
          <cell r="H89">
            <v>62</v>
          </cell>
          <cell r="I89">
            <v>0</v>
          </cell>
          <cell r="J89">
            <v>80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248</v>
          </cell>
          <cell r="E90">
            <v>0</v>
          </cell>
          <cell r="H90">
            <v>62</v>
          </cell>
          <cell r="I90">
            <v>0</v>
          </cell>
          <cell r="J90">
            <v>84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248</v>
          </cell>
          <cell r="E91">
            <v>0</v>
          </cell>
          <cell r="H91">
            <v>62</v>
          </cell>
          <cell r="I91">
            <v>0</v>
          </cell>
          <cell r="J91">
            <v>84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248</v>
          </cell>
          <cell r="E92">
            <v>0</v>
          </cell>
          <cell r="H92">
            <v>62</v>
          </cell>
          <cell r="I92">
            <v>0</v>
          </cell>
          <cell r="J92">
            <v>84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248</v>
          </cell>
          <cell r="E93">
            <v>0</v>
          </cell>
          <cell r="H93">
            <v>62</v>
          </cell>
          <cell r="I93">
            <v>0</v>
          </cell>
          <cell r="J93">
            <v>86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248</v>
          </cell>
          <cell r="E94">
            <v>0</v>
          </cell>
          <cell r="H94">
            <v>62</v>
          </cell>
          <cell r="I94">
            <v>0</v>
          </cell>
          <cell r="J94">
            <v>86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248</v>
          </cell>
          <cell r="E95">
            <v>0</v>
          </cell>
          <cell r="H95">
            <v>62</v>
          </cell>
          <cell r="I95">
            <v>0</v>
          </cell>
          <cell r="J95">
            <v>82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248</v>
          </cell>
          <cell r="E96">
            <v>0</v>
          </cell>
          <cell r="H96">
            <v>62</v>
          </cell>
          <cell r="I96">
            <v>0</v>
          </cell>
          <cell r="J96">
            <v>86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248</v>
          </cell>
          <cell r="E97">
            <v>0</v>
          </cell>
          <cell r="H97">
            <v>62</v>
          </cell>
          <cell r="I97">
            <v>0</v>
          </cell>
          <cell r="J97">
            <v>86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248</v>
          </cell>
          <cell r="E98">
            <v>0</v>
          </cell>
          <cell r="H98">
            <v>62</v>
          </cell>
          <cell r="I98">
            <v>0</v>
          </cell>
          <cell r="J98">
            <v>86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248</v>
          </cell>
          <cell r="E99">
            <v>0</v>
          </cell>
          <cell r="H99">
            <v>62</v>
          </cell>
          <cell r="I99">
            <v>0</v>
          </cell>
          <cell r="J99">
            <v>86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248</v>
          </cell>
          <cell r="E100">
            <v>0</v>
          </cell>
          <cell r="H100">
            <v>62</v>
          </cell>
          <cell r="I100">
            <v>0</v>
          </cell>
          <cell r="J100">
            <v>86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157.72999999999999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157.15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159.15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159.15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152.15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157.72999999999999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157.72999999999999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177.73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167.73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167.73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182.73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172.28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182.33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172.28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44667</v>
      </c>
      <c r="Z3" s="37">
        <f>S3</f>
        <v>44667</v>
      </c>
      <c r="AE3" s="36"/>
      <c r="AH3" s="38">
        <f>AV4</f>
        <v>44667</v>
      </c>
    </row>
    <row r="4" spans="1:48" ht="15.75" thickBot="1">
      <c r="A4" s="37">
        <f>frq!A1</f>
        <v>44667</v>
      </c>
      <c r="L4" s="37">
        <f>frq!A1</f>
        <v>44667</v>
      </c>
      <c r="P4" s="37">
        <f>frq!A1</f>
        <v>44667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44667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</v>
      </c>
      <c r="C6" s="54"/>
      <c r="D6" s="54">
        <f t="shared" ref="D6:D69" si="0">A6+B6+C6</f>
        <v>0.32</v>
      </c>
      <c r="E6" s="55"/>
      <c r="F6" s="43"/>
      <c r="G6" s="54">
        <f>(BAWANA!Q3+BAWANA!R3+BAWANA!S3+BAWANA!T3)/4000</f>
        <v>0.08</v>
      </c>
      <c r="H6" s="54">
        <f>(BAWANA!U3+BAWANA!V3)/4000</f>
        <v>3.9432499999999995E-2</v>
      </c>
      <c r="I6" s="54"/>
      <c r="J6" s="54">
        <f>G6+H6+I6</f>
        <v>0.1194325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</v>
      </c>
      <c r="C7" s="54"/>
      <c r="D7" s="54">
        <f t="shared" si="0"/>
        <v>0.32</v>
      </c>
      <c r="E7" s="55"/>
      <c r="F7" s="43"/>
      <c r="G7" s="54">
        <f>(BAWANA!Q4+BAWANA!R4+BAWANA!S4+BAWANA!T4)/4000</f>
        <v>0.08</v>
      </c>
      <c r="H7" s="54">
        <f>(BAWANA!U4+BAWANA!V4)/4000</f>
        <v>3.7499999999999999E-2</v>
      </c>
      <c r="I7" s="54"/>
      <c r="J7" s="54">
        <f t="shared" ref="J7:J70" si="3">G7+H7+I7</f>
        <v>0.11749999999999999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</v>
      </c>
      <c r="C8" s="54"/>
      <c r="D8" s="54">
        <f t="shared" si="0"/>
        <v>0.32</v>
      </c>
      <c r="E8" s="55"/>
      <c r="F8" s="43"/>
      <c r="G8" s="54">
        <f>(BAWANA!Q5+BAWANA!R5+BAWANA!S5+BAWANA!T5)/4000</f>
        <v>0.08</v>
      </c>
      <c r="H8" s="54">
        <f>(BAWANA!U5+BAWANA!V5)/4000</f>
        <v>3.7499999999999999E-2</v>
      </c>
      <c r="I8" s="54"/>
      <c r="J8" s="54">
        <f t="shared" si="3"/>
        <v>0.11749999999999999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</v>
      </c>
      <c r="C9" s="54"/>
      <c r="D9" s="54">
        <f t="shared" si="0"/>
        <v>0.32</v>
      </c>
      <c r="E9" s="55"/>
      <c r="F9" s="43"/>
      <c r="G9" s="54">
        <f>(BAWANA!Q6+BAWANA!R6+BAWANA!S6+BAWANA!T6)/4000</f>
        <v>0.08</v>
      </c>
      <c r="H9" s="54">
        <f>(BAWANA!U6+BAWANA!V6)/4000</f>
        <v>3.7499999999999999E-2</v>
      </c>
      <c r="I9" s="54"/>
      <c r="J9" s="54">
        <f t="shared" si="3"/>
        <v>0.11749999999999999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</v>
      </c>
      <c r="C10" s="54"/>
      <c r="D10" s="54">
        <f t="shared" si="0"/>
        <v>0.32</v>
      </c>
      <c r="E10" s="55"/>
      <c r="F10" s="43"/>
      <c r="G10" s="54">
        <f>(BAWANA!Q7+BAWANA!R7+BAWANA!S7+BAWANA!T7)/4000</f>
        <v>0.08</v>
      </c>
      <c r="H10" s="54">
        <f>(BAWANA!U7+BAWANA!V7)/4000</f>
        <v>3.7499999999999999E-2</v>
      </c>
      <c r="I10" s="54"/>
      <c r="J10" s="54">
        <f t="shared" si="3"/>
        <v>0.11749999999999999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</v>
      </c>
      <c r="C11" s="54"/>
      <c r="D11" s="54">
        <f t="shared" si="0"/>
        <v>0.32</v>
      </c>
      <c r="E11" s="55"/>
      <c r="F11" s="43"/>
      <c r="G11" s="54">
        <f>(BAWANA!Q8+BAWANA!R8+BAWANA!S8+BAWANA!T8)/4000</f>
        <v>0.08</v>
      </c>
      <c r="H11" s="54">
        <f>(BAWANA!U8+BAWANA!V8)/4000</f>
        <v>3.7499999999999999E-2</v>
      </c>
      <c r="I11" s="54"/>
      <c r="J11" s="54">
        <f t="shared" si="3"/>
        <v>0.11749999999999999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</v>
      </c>
      <c r="C12" s="54"/>
      <c r="D12" s="54">
        <f t="shared" si="0"/>
        <v>0.32</v>
      </c>
      <c r="E12" s="55"/>
      <c r="F12" s="43"/>
      <c r="G12" s="54">
        <f>(BAWANA!Q9+BAWANA!R9+BAWANA!S9+BAWANA!T9)/4000</f>
        <v>0.08</v>
      </c>
      <c r="H12" s="54">
        <f>(BAWANA!U9+BAWANA!V9)/4000</f>
        <v>3.7499999999999999E-2</v>
      </c>
      <c r="I12" s="54"/>
      <c r="J12" s="54">
        <f t="shared" si="3"/>
        <v>0.11749999999999999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</v>
      </c>
      <c r="C13" s="54"/>
      <c r="D13" s="54">
        <f t="shared" si="0"/>
        <v>0.32</v>
      </c>
      <c r="E13" s="55"/>
      <c r="F13" s="43"/>
      <c r="G13" s="54">
        <f>(BAWANA!Q10+BAWANA!R10+BAWANA!S10+BAWANA!T10)/4000</f>
        <v>0.08</v>
      </c>
      <c r="H13" s="54">
        <f>(BAWANA!U10+BAWANA!V10)/4000</f>
        <v>3.7499999999999999E-2</v>
      </c>
      <c r="I13" s="54"/>
      <c r="J13" s="54">
        <f t="shared" si="3"/>
        <v>0.11749999999999999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</v>
      </c>
      <c r="C14" s="54"/>
      <c r="D14" s="54">
        <f t="shared" si="0"/>
        <v>0.32</v>
      </c>
      <c r="E14" s="55"/>
      <c r="F14" s="43"/>
      <c r="G14" s="54">
        <f>(BAWANA!Q11+BAWANA!R11+BAWANA!S11+BAWANA!T11)/4000</f>
        <v>0.08</v>
      </c>
      <c r="H14" s="54">
        <f>(BAWANA!U11+BAWANA!V11)/4000</f>
        <v>3.7499999999999999E-2</v>
      </c>
      <c r="I14" s="54"/>
      <c r="J14" s="54">
        <f t="shared" si="3"/>
        <v>0.11749999999999999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</v>
      </c>
      <c r="C15" s="54"/>
      <c r="D15" s="54">
        <f t="shared" si="0"/>
        <v>0.32</v>
      </c>
      <c r="E15" s="55"/>
      <c r="F15" s="43"/>
      <c r="G15" s="54">
        <f>(BAWANA!Q12+BAWANA!R12+BAWANA!S12+BAWANA!T12)/4000</f>
        <v>0.08</v>
      </c>
      <c r="H15" s="54">
        <f>(BAWANA!U12+BAWANA!V12)/4000</f>
        <v>3.7499999999999999E-2</v>
      </c>
      <c r="I15" s="54"/>
      <c r="J15" s="54">
        <f t="shared" si="3"/>
        <v>0.11749999999999999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</v>
      </c>
      <c r="C16" s="54"/>
      <c r="D16" s="54">
        <f t="shared" si="0"/>
        <v>0.32</v>
      </c>
      <c r="E16" s="55"/>
      <c r="F16" s="43"/>
      <c r="G16" s="54">
        <f>(BAWANA!Q13+BAWANA!R13+BAWANA!S13+BAWANA!T13)/4000</f>
        <v>0.08</v>
      </c>
      <c r="H16" s="54">
        <f>(BAWANA!U13+BAWANA!V13)/4000</f>
        <v>3.7499999999999999E-2</v>
      </c>
      <c r="I16" s="54"/>
      <c r="J16" s="54">
        <f t="shared" si="3"/>
        <v>0.11749999999999999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</v>
      </c>
      <c r="C17" s="54"/>
      <c r="D17" s="54">
        <f t="shared" si="0"/>
        <v>0.32</v>
      </c>
      <c r="E17" s="55"/>
      <c r="F17" s="43"/>
      <c r="G17" s="54">
        <f>(BAWANA!Q14+BAWANA!R14+BAWANA!S14+BAWANA!T14)/4000</f>
        <v>0.08</v>
      </c>
      <c r="H17" s="54">
        <f>(BAWANA!U14+BAWANA!V14)/4000</f>
        <v>3.7499999999999999E-2</v>
      </c>
      <c r="I17" s="54"/>
      <c r="J17" s="54">
        <f t="shared" si="3"/>
        <v>0.11749999999999999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</v>
      </c>
      <c r="C18" s="54"/>
      <c r="D18" s="54">
        <f t="shared" si="0"/>
        <v>0.32</v>
      </c>
      <c r="E18" s="55"/>
      <c r="F18" s="43"/>
      <c r="G18" s="54">
        <f>(BAWANA!Q15+BAWANA!R15+BAWANA!S15+BAWANA!T15)/4000</f>
        <v>0.08</v>
      </c>
      <c r="H18" s="54">
        <f>(BAWANA!U15+BAWANA!V15)/4000</f>
        <v>3.7499999999999999E-2</v>
      </c>
      <c r="I18" s="54"/>
      <c r="J18" s="54">
        <f t="shared" si="3"/>
        <v>0.11749999999999999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</v>
      </c>
      <c r="C19" s="54"/>
      <c r="D19" s="54">
        <f t="shared" si="0"/>
        <v>0.32</v>
      </c>
      <c r="E19" s="55"/>
      <c r="F19" s="43"/>
      <c r="G19" s="54">
        <f>(BAWANA!Q16+BAWANA!R16+BAWANA!S16+BAWANA!T16)/4000</f>
        <v>0.08</v>
      </c>
      <c r="H19" s="54">
        <f>(BAWANA!U16+BAWANA!V16)/4000</f>
        <v>3.7499999999999999E-2</v>
      </c>
      <c r="I19" s="54"/>
      <c r="J19" s="54">
        <f t="shared" si="3"/>
        <v>0.11749999999999999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</v>
      </c>
      <c r="C20" s="54"/>
      <c r="D20" s="54">
        <f t="shared" si="0"/>
        <v>0.32</v>
      </c>
      <c r="E20" s="55"/>
      <c r="F20" s="43"/>
      <c r="G20" s="54">
        <f>(BAWANA!Q17+BAWANA!R17+BAWANA!S17+BAWANA!T17)/4000</f>
        <v>0.08</v>
      </c>
      <c r="H20" s="54">
        <f>(BAWANA!U17+BAWANA!V17)/4000</f>
        <v>3.7499999999999999E-2</v>
      </c>
      <c r="I20" s="54"/>
      <c r="J20" s="54">
        <f t="shared" si="3"/>
        <v>0.11749999999999999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</v>
      </c>
      <c r="C21" s="54"/>
      <c r="D21" s="54">
        <f t="shared" si="0"/>
        <v>0.32</v>
      </c>
      <c r="E21" s="55"/>
      <c r="F21" s="43"/>
      <c r="G21" s="54">
        <f>(BAWANA!Q18+BAWANA!R18+BAWANA!S18+BAWANA!T18)/4000</f>
        <v>0.08</v>
      </c>
      <c r="H21" s="54">
        <f>(BAWANA!U18+BAWANA!V18)/4000</f>
        <v>3.7499999999999999E-2</v>
      </c>
      <c r="I21" s="54"/>
      <c r="J21" s="54">
        <f t="shared" si="3"/>
        <v>0.11749999999999999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</v>
      </c>
      <c r="C22" s="54"/>
      <c r="D22" s="54">
        <f t="shared" si="0"/>
        <v>0.32</v>
      </c>
      <c r="E22" s="55"/>
      <c r="F22" s="43"/>
      <c r="G22" s="54">
        <f>(BAWANA!Q19+BAWANA!R19+BAWANA!S19+BAWANA!T19)/4000</f>
        <v>0.08</v>
      </c>
      <c r="H22" s="54">
        <f>(BAWANA!U19+BAWANA!V19)/4000</f>
        <v>3.7499999999999999E-2</v>
      </c>
      <c r="I22" s="54"/>
      <c r="J22" s="54">
        <f t="shared" si="3"/>
        <v>0.11749999999999999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</v>
      </c>
      <c r="C23" s="54"/>
      <c r="D23" s="54">
        <f t="shared" si="0"/>
        <v>0.32</v>
      </c>
      <c r="E23" s="55"/>
      <c r="F23" s="43"/>
      <c r="G23" s="54">
        <f>(BAWANA!Q20+BAWANA!R20+BAWANA!S20+BAWANA!T20)/4000</f>
        <v>0.08</v>
      </c>
      <c r="H23" s="54">
        <f>(BAWANA!U20+BAWANA!V20)/4000</f>
        <v>3.7499999999999999E-2</v>
      </c>
      <c r="I23" s="54"/>
      <c r="J23" s="54">
        <f t="shared" si="3"/>
        <v>0.11749999999999999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</v>
      </c>
      <c r="C24" s="54"/>
      <c r="D24" s="54">
        <f t="shared" si="0"/>
        <v>0.32</v>
      </c>
      <c r="E24" s="55"/>
      <c r="F24" s="43"/>
      <c r="G24" s="54">
        <f>(BAWANA!Q21+BAWANA!R21+BAWANA!S21+BAWANA!T21)/4000</f>
        <v>0.08</v>
      </c>
      <c r="H24" s="54">
        <f>(BAWANA!U21+BAWANA!V21)/4000</f>
        <v>3.7499999999999999E-2</v>
      </c>
      <c r="I24" s="54"/>
      <c r="J24" s="54">
        <f t="shared" si="3"/>
        <v>0.11749999999999999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</v>
      </c>
      <c r="C25" s="54"/>
      <c r="D25" s="54">
        <f t="shared" si="0"/>
        <v>0.32</v>
      </c>
      <c r="E25" s="55"/>
      <c r="F25" s="43"/>
      <c r="G25" s="54">
        <f>(BAWANA!Q22+BAWANA!R22+BAWANA!S22+BAWANA!T22)/4000</f>
        <v>0.08</v>
      </c>
      <c r="H25" s="54">
        <f>(BAWANA!U22+BAWANA!V22)/4000</f>
        <v>3.7499999999999999E-2</v>
      </c>
      <c r="I25" s="54"/>
      <c r="J25" s="54">
        <f t="shared" si="3"/>
        <v>0.11749999999999999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</v>
      </c>
      <c r="C26" s="54"/>
      <c r="D26" s="54">
        <f t="shared" si="0"/>
        <v>0.32</v>
      </c>
      <c r="E26" s="55"/>
      <c r="F26" s="43"/>
      <c r="G26" s="54">
        <f>(BAWANA!Q23+BAWANA!R23+BAWANA!S23+BAWANA!T23)/4000</f>
        <v>0.08</v>
      </c>
      <c r="H26" s="54">
        <f>(BAWANA!U23+BAWANA!V23)/4000</f>
        <v>3.7499999999999999E-2</v>
      </c>
      <c r="I26" s="54"/>
      <c r="J26" s="54">
        <f t="shared" si="3"/>
        <v>0.11749999999999999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</v>
      </c>
      <c r="C27" s="54"/>
      <c r="D27" s="54">
        <f t="shared" si="0"/>
        <v>0.32</v>
      </c>
      <c r="E27" s="55"/>
      <c r="F27" s="43"/>
      <c r="G27" s="54">
        <f>(BAWANA!Q24+BAWANA!R24+BAWANA!S24+BAWANA!T24)/4000</f>
        <v>0.08</v>
      </c>
      <c r="H27" s="54">
        <f>(BAWANA!U24+BAWANA!V24)/4000</f>
        <v>3.7499999999999999E-2</v>
      </c>
      <c r="I27" s="54"/>
      <c r="J27" s="54">
        <f t="shared" si="3"/>
        <v>0.11749999999999999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</v>
      </c>
      <c r="C28" s="54"/>
      <c r="D28" s="54">
        <f t="shared" si="0"/>
        <v>0.32</v>
      </c>
      <c r="E28" s="55"/>
      <c r="F28" s="43"/>
      <c r="G28" s="54">
        <f>(BAWANA!Q25+BAWANA!R25+BAWANA!S25+BAWANA!T25)/4000</f>
        <v>0.08</v>
      </c>
      <c r="H28" s="54">
        <f>(BAWANA!U25+BAWANA!V25)/4000</f>
        <v>3.7499999999999999E-2</v>
      </c>
      <c r="I28" s="54"/>
      <c r="J28" s="54">
        <f t="shared" si="3"/>
        <v>0.11749999999999999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</v>
      </c>
      <c r="C29" s="54"/>
      <c r="D29" s="54">
        <f t="shared" si="0"/>
        <v>0.32</v>
      </c>
      <c r="E29" s="55"/>
      <c r="F29" s="43"/>
      <c r="G29" s="54">
        <f>(BAWANA!Q26+BAWANA!R26+BAWANA!S26+BAWANA!T26)/4000</f>
        <v>0.08</v>
      </c>
      <c r="H29" s="54">
        <f>(BAWANA!U26+BAWANA!V26)/4000</f>
        <v>3.7499999999999999E-2</v>
      </c>
      <c r="I29" s="54"/>
      <c r="J29" s="54">
        <f t="shared" si="3"/>
        <v>0.11749999999999999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</v>
      </c>
      <c r="C30" s="54"/>
      <c r="D30" s="54">
        <f t="shared" si="0"/>
        <v>0.32</v>
      </c>
      <c r="E30" s="55"/>
      <c r="F30" s="43"/>
      <c r="G30" s="54">
        <f>(BAWANA!Q27+BAWANA!R27+BAWANA!S27+BAWANA!T27)/4000</f>
        <v>0.08</v>
      </c>
      <c r="H30" s="54">
        <f>(BAWANA!U27+BAWANA!V27)/4000</f>
        <v>3.7499999999999999E-2</v>
      </c>
      <c r="I30" s="54"/>
      <c r="J30" s="54">
        <f t="shared" si="3"/>
        <v>0.11749999999999999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</v>
      </c>
      <c r="C31" s="54"/>
      <c r="D31" s="54">
        <f t="shared" si="0"/>
        <v>0.32</v>
      </c>
      <c r="E31" s="55"/>
      <c r="F31" s="43"/>
      <c r="G31" s="54">
        <f>(BAWANA!Q28+BAWANA!R28+BAWANA!S28+BAWANA!T28)/4000</f>
        <v>0.08</v>
      </c>
      <c r="H31" s="54">
        <f>(BAWANA!U28+BAWANA!V28)/4000</f>
        <v>3.7499999999999999E-2</v>
      </c>
      <c r="I31" s="54"/>
      <c r="J31" s="54">
        <f t="shared" si="3"/>
        <v>0.11749999999999999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</v>
      </c>
      <c r="C32" s="54"/>
      <c r="D32" s="54">
        <f t="shared" si="0"/>
        <v>0.32</v>
      </c>
      <c r="E32" s="55"/>
      <c r="F32" s="43"/>
      <c r="G32" s="54">
        <f>(BAWANA!Q29+BAWANA!R29+BAWANA!S29+BAWANA!T29)/4000</f>
        <v>0.08</v>
      </c>
      <c r="H32" s="54">
        <f>(BAWANA!U29+BAWANA!V29)/4000</f>
        <v>3.7499999999999999E-2</v>
      </c>
      <c r="I32" s="54"/>
      <c r="J32" s="54">
        <f t="shared" si="3"/>
        <v>0.11749999999999999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</v>
      </c>
      <c r="C33" s="54"/>
      <c r="D33" s="54">
        <f t="shared" si="0"/>
        <v>0.32</v>
      </c>
      <c r="E33" s="55"/>
      <c r="F33" s="43"/>
      <c r="G33" s="54">
        <f>(BAWANA!Q30+BAWANA!R30+BAWANA!S30+BAWANA!T30)/4000</f>
        <v>0.08</v>
      </c>
      <c r="H33" s="54">
        <f>(BAWANA!U30+BAWANA!V30)/4000</f>
        <v>3.7499999999999999E-2</v>
      </c>
      <c r="I33" s="54"/>
      <c r="J33" s="54">
        <f t="shared" si="3"/>
        <v>0.11749999999999999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</v>
      </c>
      <c r="C34" s="54"/>
      <c r="D34" s="54">
        <f t="shared" si="0"/>
        <v>0.32</v>
      </c>
      <c r="E34" s="55"/>
      <c r="F34" s="43"/>
      <c r="G34" s="54">
        <f>(BAWANA!Q31+BAWANA!R31+BAWANA!S31+BAWANA!T31)/4000</f>
        <v>0.08</v>
      </c>
      <c r="H34" s="54">
        <f>(BAWANA!U31+BAWANA!V31)/4000</f>
        <v>3.7499999999999999E-2</v>
      </c>
      <c r="I34" s="54"/>
      <c r="J34" s="54">
        <f t="shared" si="3"/>
        <v>0.11749999999999999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</v>
      </c>
      <c r="C35" s="54"/>
      <c r="D35" s="54">
        <f t="shared" si="0"/>
        <v>0.32</v>
      </c>
      <c r="E35" s="55"/>
      <c r="F35" s="43"/>
      <c r="G35" s="54">
        <f>(BAWANA!Q32+BAWANA!R32+BAWANA!S32+BAWANA!T32)/4000</f>
        <v>0.08</v>
      </c>
      <c r="H35" s="54">
        <f>(BAWANA!U32+BAWANA!V32)/4000</f>
        <v>3.7499999999999999E-2</v>
      </c>
      <c r="I35" s="54"/>
      <c r="J35" s="54">
        <f t="shared" si="3"/>
        <v>0.11749999999999999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</v>
      </c>
      <c r="C36" s="54"/>
      <c r="D36" s="54">
        <f t="shared" si="0"/>
        <v>0.32</v>
      </c>
      <c r="E36" s="55"/>
      <c r="F36" s="43"/>
      <c r="G36" s="54">
        <f>(BAWANA!Q33+BAWANA!R33+BAWANA!S33+BAWANA!T33)/4000</f>
        <v>0.08</v>
      </c>
      <c r="H36" s="54">
        <f>(BAWANA!U33+BAWANA!V33)/4000</f>
        <v>3.7499999999999999E-2</v>
      </c>
      <c r="I36" s="54"/>
      <c r="J36" s="54">
        <f t="shared" si="3"/>
        <v>0.11749999999999999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</v>
      </c>
      <c r="C37" s="54"/>
      <c r="D37" s="54">
        <f t="shared" si="0"/>
        <v>0.32</v>
      </c>
      <c r="E37" s="55"/>
      <c r="F37" s="43"/>
      <c r="G37" s="54">
        <f>(BAWANA!Q34+BAWANA!R34+BAWANA!S34+BAWANA!T34)/4000</f>
        <v>0.08</v>
      </c>
      <c r="H37" s="54">
        <f>(BAWANA!U34+BAWANA!V34)/4000</f>
        <v>3.7499999999999999E-2</v>
      </c>
      <c r="I37" s="54"/>
      <c r="J37" s="54">
        <f t="shared" si="3"/>
        <v>0.11749999999999999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</v>
      </c>
      <c r="C38" s="54"/>
      <c r="D38" s="54">
        <f t="shared" si="0"/>
        <v>0.32</v>
      </c>
      <c r="E38" s="55"/>
      <c r="F38" s="43"/>
      <c r="G38" s="54">
        <f>(BAWANA!Q35+BAWANA!R35+BAWANA!S35+BAWANA!T35)/4000</f>
        <v>0.08</v>
      </c>
      <c r="H38" s="54">
        <f>(BAWANA!U35+BAWANA!V35)/4000</f>
        <v>3.7499999999999999E-2</v>
      </c>
      <c r="I38" s="54"/>
      <c r="J38" s="54">
        <f t="shared" si="3"/>
        <v>0.11749999999999999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</v>
      </c>
      <c r="C39" s="54"/>
      <c r="D39" s="54">
        <f t="shared" si="0"/>
        <v>0.32</v>
      </c>
      <c r="E39" s="55"/>
      <c r="F39" s="43"/>
      <c r="G39" s="54">
        <f>(BAWANA!Q36+BAWANA!R36+BAWANA!S36+BAWANA!T36)/4000</f>
        <v>0.08</v>
      </c>
      <c r="H39" s="54">
        <f>(BAWANA!U36+BAWANA!V36)/4000</f>
        <v>3.7499999999999999E-2</v>
      </c>
      <c r="I39" s="54"/>
      <c r="J39" s="54">
        <f t="shared" si="3"/>
        <v>0.11749999999999999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</v>
      </c>
      <c r="C40" s="54"/>
      <c r="D40" s="54">
        <f t="shared" si="0"/>
        <v>0.32</v>
      </c>
      <c r="E40" s="55"/>
      <c r="F40" s="43"/>
      <c r="G40" s="54">
        <f>(BAWANA!Q37+BAWANA!R37+BAWANA!S37+BAWANA!T37)/4000</f>
        <v>0.08</v>
      </c>
      <c r="H40" s="54">
        <f>(BAWANA!U37+BAWANA!V37)/4000</f>
        <v>3.9287500000000003E-2</v>
      </c>
      <c r="I40" s="54"/>
      <c r="J40" s="54">
        <f t="shared" si="3"/>
        <v>0.1192875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</v>
      </c>
      <c r="C41" s="54"/>
      <c r="D41" s="54">
        <f t="shared" si="0"/>
        <v>0.32</v>
      </c>
      <c r="E41" s="55"/>
      <c r="F41" s="43"/>
      <c r="G41" s="54">
        <f>(BAWANA!Q38+BAWANA!R38+BAWANA!S38+BAWANA!T38)/4000</f>
        <v>0.08</v>
      </c>
      <c r="H41" s="54">
        <f>(BAWANA!U38+BAWANA!V38)/4000</f>
        <v>3.7499999999999999E-2</v>
      </c>
      <c r="I41" s="54"/>
      <c r="J41" s="54">
        <f t="shared" si="3"/>
        <v>0.11749999999999999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</v>
      </c>
      <c r="C42" s="54"/>
      <c r="D42" s="54">
        <f t="shared" si="0"/>
        <v>0.32</v>
      </c>
      <c r="E42" s="55"/>
      <c r="F42" s="43"/>
      <c r="G42" s="54">
        <f>(BAWANA!Q39+BAWANA!R39+BAWANA!S39+BAWANA!T39)/4000</f>
        <v>0.08</v>
      </c>
      <c r="H42" s="54">
        <f>(BAWANA!U39+BAWANA!V39)/4000</f>
        <v>3.7499999999999999E-2</v>
      </c>
      <c r="I42" s="54"/>
      <c r="J42" s="54">
        <f t="shared" si="3"/>
        <v>0.11749999999999999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</v>
      </c>
      <c r="C43" s="54"/>
      <c r="D43" s="54">
        <f t="shared" si="0"/>
        <v>0.32</v>
      </c>
      <c r="E43" s="55"/>
      <c r="F43" s="43"/>
      <c r="G43" s="54">
        <f>(BAWANA!Q40+BAWANA!R40+BAWANA!S40+BAWANA!T40)/4000</f>
        <v>0.08</v>
      </c>
      <c r="H43" s="54">
        <f>(BAWANA!U40+BAWANA!V40)/4000</f>
        <v>3.7499999999999999E-2</v>
      </c>
      <c r="I43" s="54"/>
      <c r="J43" s="54">
        <f t="shared" si="3"/>
        <v>0.11749999999999999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</v>
      </c>
      <c r="C44" s="54"/>
      <c r="D44" s="54">
        <f t="shared" si="0"/>
        <v>0.32</v>
      </c>
      <c r="E44" s="55"/>
      <c r="F44" s="43"/>
      <c r="G44" s="54">
        <f>(BAWANA!Q41+BAWANA!R41+BAWANA!S41+BAWANA!T41)/4000</f>
        <v>0.08</v>
      </c>
      <c r="H44" s="54">
        <f>(BAWANA!U41+BAWANA!V41)/4000</f>
        <v>3.7499999999999999E-2</v>
      </c>
      <c r="I44" s="54"/>
      <c r="J44" s="54">
        <f t="shared" si="3"/>
        <v>0.11749999999999999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</v>
      </c>
      <c r="C45" s="54"/>
      <c r="D45" s="54">
        <f t="shared" si="0"/>
        <v>0.32</v>
      </c>
      <c r="E45" s="55"/>
      <c r="F45" s="43"/>
      <c r="G45" s="54">
        <f>(BAWANA!Q42+BAWANA!R42+BAWANA!S42+BAWANA!T42)/4000</f>
        <v>0.08</v>
      </c>
      <c r="H45" s="54">
        <f>(BAWANA!U42+BAWANA!V42)/4000</f>
        <v>3.7499999999999999E-2</v>
      </c>
      <c r="I45" s="54"/>
      <c r="J45" s="54">
        <f t="shared" si="3"/>
        <v>0.11749999999999999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</v>
      </c>
      <c r="C46" s="54"/>
      <c r="D46" s="54">
        <f t="shared" si="0"/>
        <v>0.32</v>
      </c>
      <c r="E46" s="55"/>
      <c r="F46" s="43"/>
      <c r="G46" s="54">
        <f>(BAWANA!Q43+BAWANA!R43+BAWANA!S43+BAWANA!T43)/4000</f>
        <v>0.08</v>
      </c>
      <c r="H46" s="54">
        <f>(BAWANA!U43+BAWANA!V43)/4000</f>
        <v>3.9787500000000003E-2</v>
      </c>
      <c r="I46" s="54"/>
      <c r="J46" s="54">
        <f t="shared" si="3"/>
        <v>0.11978750000000001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</v>
      </c>
      <c r="C47" s="54"/>
      <c r="D47" s="54">
        <f t="shared" si="0"/>
        <v>0.32</v>
      </c>
      <c r="E47" s="55"/>
      <c r="F47" s="43"/>
      <c r="G47" s="54">
        <f>(BAWANA!Q44+BAWANA!R44+BAWANA!S44+BAWANA!T44)/4000</f>
        <v>0.08</v>
      </c>
      <c r="H47" s="54">
        <f>(BAWANA!U44+BAWANA!V44)/4000</f>
        <v>3.7499999999999999E-2</v>
      </c>
      <c r="I47" s="54"/>
      <c r="J47" s="54">
        <f t="shared" si="3"/>
        <v>0.11749999999999999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</v>
      </c>
      <c r="C48" s="54"/>
      <c r="D48" s="54">
        <f t="shared" si="0"/>
        <v>0.32</v>
      </c>
      <c r="E48" s="55"/>
      <c r="F48" s="43"/>
      <c r="G48" s="54">
        <f>(BAWANA!Q45+BAWANA!R45+BAWANA!S45+BAWANA!T45)/4000</f>
        <v>0.08</v>
      </c>
      <c r="H48" s="54">
        <f>(BAWANA!U45+BAWANA!V45)/4000</f>
        <v>3.7499999999999999E-2</v>
      </c>
      <c r="I48" s="54"/>
      <c r="J48" s="54">
        <f t="shared" si="3"/>
        <v>0.11749999999999999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</v>
      </c>
      <c r="C49" s="54"/>
      <c r="D49" s="54">
        <f t="shared" si="0"/>
        <v>0.32</v>
      </c>
      <c r="E49" s="55"/>
      <c r="F49" s="43"/>
      <c r="G49" s="54">
        <f>(BAWANA!Q46+BAWANA!R46+BAWANA!S46+BAWANA!T46)/4000</f>
        <v>0.08</v>
      </c>
      <c r="H49" s="54">
        <f>(BAWANA!U46+BAWANA!V46)/4000</f>
        <v>3.7499999999999999E-2</v>
      </c>
      <c r="I49" s="54"/>
      <c r="J49" s="54">
        <f t="shared" si="3"/>
        <v>0.11749999999999999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</v>
      </c>
      <c r="C50" s="54"/>
      <c r="D50" s="54">
        <f t="shared" si="0"/>
        <v>0.32</v>
      </c>
      <c r="E50" s="55"/>
      <c r="F50" s="43"/>
      <c r="G50" s="54">
        <f>(BAWANA!Q47+BAWANA!R47+BAWANA!S47+BAWANA!T47)/4000</f>
        <v>0.08</v>
      </c>
      <c r="H50" s="54">
        <f>(BAWANA!U47+BAWANA!V47)/4000</f>
        <v>3.7499999999999999E-2</v>
      </c>
      <c r="I50" s="54"/>
      <c r="J50" s="54">
        <f t="shared" si="3"/>
        <v>0.11749999999999999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</v>
      </c>
      <c r="C51" s="54"/>
      <c r="D51" s="54">
        <f t="shared" si="0"/>
        <v>0.32</v>
      </c>
      <c r="E51" s="55"/>
      <c r="F51" s="43"/>
      <c r="G51" s="54">
        <f>(BAWANA!Q48+BAWANA!R48+BAWANA!S48+BAWANA!T48)/4000</f>
        <v>0.08</v>
      </c>
      <c r="H51" s="54">
        <f>(BAWANA!U48+BAWANA!V48)/4000</f>
        <v>3.7499999999999999E-2</v>
      </c>
      <c r="I51" s="54"/>
      <c r="J51" s="54">
        <f t="shared" si="3"/>
        <v>0.11749999999999999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</v>
      </c>
      <c r="C52" s="54"/>
      <c r="D52" s="54">
        <f t="shared" si="0"/>
        <v>0.32</v>
      </c>
      <c r="E52" s="55"/>
      <c r="F52" s="43"/>
      <c r="G52" s="54">
        <f>(BAWANA!Q49+BAWANA!R49+BAWANA!S49+BAWANA!T49)/4000</f>
        <v>0.08</v>
      </c>
      <c r="H52" s="54">
        <f>(BAWANA!U49+BAWANA!V49)/4000</f>
        <v>3.9787500000000003E-2</v>
      </c>
      <c r="I52" s="54"/>
      <c r="J52" s="54">
        <f t="shared" si="3"/>
        <v>0.11978750000000001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</v>
      </c>
      <c r="C53" s="54"/>
      <c r="D53" s="54">
        <f t="shared" si="0"/>
        <v>0.32</v>
      </c>
      <c r="E53" s="55"/>
      <c r="F53" s="43"/>
      <c r="G53" s="54">
        <f>(BAWANA!Q50+BAWANA!R50+BAWANA!S50+BAWANA!T50)/4000</f>
        <v>0.08</v>
      </c>
      <c r="H53" s="54">
        <f>(BAWANA!U50+BAWANA!V50)/4000</f>
        <v>3.7499999999999999E-2</v>
      </c>
      <c r="I53" s="54"/>
      <c r="J53" s="54">
        <f t="shared" si="3"/>
        <v>0.11749999999999999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0.08</v>
      </c>
      <c r="H54" s="54">
        <f>(BAWANA!U51+BAWANA!V51)/4000</f>
        <v>3.7499999999999999E-2</v>
      </c>
      <c r="I54" s="54"/>
      <c r="J54" s="54">
        <f t="shared" si="3"/>
        <v>0.11749999999999999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0.08</v>
      </c>
      <c r="H55" s="54">
        <f>(BAWANA!U52+BAWANA!V52)/4000</f>
        <v>3.7499999999999999E-2</v>
      </c>
      <c r="I55" s="54"/>
      <c r="J55" s="54">
        <f t="shared" si="3"/>
        <v>0.11749999999999999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0.08</v>
      </c>
      <c r="H56" s="54">
        <f>(BAWANA!U53+BAWANA!V53)/4000</f>
        <v>3.7499999999999999E-2</v>
      </c>
      <c r="I56" s="54"/>
      <c r="J56" s="54">
        <f t="shared" si="3"/>
        <v>0.11749999999999999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0.08</v>
      </c>
      <c r="H57" s="54">
        <f>(BAWANA!U54+BAWANA!V54)/4000</f>
        <v>3.7499999999999999E-2</v>
      </c>
      <c r="I57" s="54"/>
      <c r="J57" s="54">
        <f t="shared" si="3"/>
        <v>0.11749999999999999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0.08</v>
      </c>
      <c r="H58" s="54">
        <f>(BAWANA!U55+BAWANA!V55)/4000</f>
        <v>3.7499999999999999E-2</v>
      </c>
      <c r="I58" s="54"/>
      <c r="J58" s="54">
        <f t="shared" si="3"/>
        <v>0.11749999999999999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0.08</v>
      </c>
      <c r="H59" s="54">
        <f>(BAWANA!U56+BAWANA!V56)/4000</f>
        <v>3.7499999999999999E-2</v>
      </c>
      <c r="I59" s="54"/>
      <c r="J59" s="54">
        <f t="shared" si="3"/>
        <v>0.11749999999999999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0.08</v>
      </c>
      <c r="H60" s="54">
        <f>(BAWANA!U57+BAWANA!V57)/4000</f>
        <v>3.7499999999999999E-2</v>
      </c>
      <c r="I60" s="54"/>
      <c r="J60" s="54">
        <f t="shared" si="3"/>
        <v>0.11749999999999999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0.08</v>
      </c>
      <c r="H61" s="54">
        <f>(BAWANA!U58+BAWANA!V58)/4000</f>
        <v>3.7499999999999999E-2</v>
      </c>
      <c r="I61" s="54"/>
      <c r="J61" s="54">
        <f t="shared" si="3"/>
        <v>0.11749999999999999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0.08</v>
      </c>
      <c r="H62" s="54">
        <f>(BAWANA!U59+BAWANA!V59)/4000</f>
        <v>3.7499999999999999E-2</v>
      </c>
      <c r="I62" s="54"/>
      <c r="J62" s="54">
        <f t="shared" si="3"/>
        <v>0.11749999999999999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0.08</v>
      </c>
      <c r="H63" s="54">
        <f>(BAWANA!U60+BAWANA!V60)/4000</f>
        <v>3.7499999999999999E-2</v>
      </c>
      <c r="I63" s="54"/>
      <c r="J63" s="54">
        <f t="shared" si="3"/>
        <v>0.11749999999999999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0.08</v>
      </c>
      <c r="H64" s="54">
        <f>(BAWANA!U61+BAWANA!V61)/4000</f>
        <v>3.7499999999999999E-2</v>
      </c>
      <c r="I64" s="54"/>
      <c r="J64" s="54">
        <f t="shared" si="3"/>
        <v>0.11749999999999999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0.08</v>
      </c>
      <c r="H65" s="54">
        <f>(BAWANA!U62+BAWANA!V62)/4000</f>
        <v>3.7499999999999999E-2</v>
      </c>
      <c r="I65" s="54"/>
      <c r="J65" s="54">
        <f t="shared" si="3"/>
        <v>0.11749999999999999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0.08</v>
      </c>
      <c r="H66" s="54">
        <f>(BAWANA!U63+BAWANA!V63)/4000</f>
        <v>3.7499999999999999E-2</v>
      </c>
      <c r="I66" s="54"/>
      <c r="J66" s="54">
        <f t="shared" si="3"/>
        <v>0.11749999999999999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0.08</v>
      </c>
      <c r="H67" s="54">
        <f>(BAWANA!U64+BAWANA!V64)/4000</f>
        <v>3.7499999999999999E-2</v>
      </c>
      <c r="I67" s="54"/>
      <c r="J67" s="54">
        <f t="shared" si="3"/>
        <v>0.11749999999999999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0.08</v>
      </c>
      <c r="H68" s="54">
        <f>(BAWANA!U65+BAWANA!V65)/4000</f>
        <v>3.7499999999999999E-2</v>
      </c>
      <c r="I68" s="54"/>
      <c r="J68" s="54">
        <f t="shared" si="3"/>
        <v>0.11749999999999999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0.08</v>
      </c>
      <c r="H69" s="54">
        <f>(BAWANA!U66+BAWANA!V66)/4000</f>
        <v>3.7499999999999999E-2</v>
      </c>
      <c r="I69" s="54"/>
      <c r="J69" s="54">
        <f t="shared" si="3"/>
        <v>0.11749999999999999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0.08</v>
      </c>
      <c r="H70" s="54">
        <f>(BAWANA!U67+BAWANA!V67)/4000</f>
        <v>3.8037500000000002E-2</v>
      </c>
      <c r="I70" s="54"/>
      <c r="J70" s="54">
        <f t="shared" si="3"/>
        <v>0.1180375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0.08</v>
      </c>
      <c r="H71" s="54">
        <f>(BAWANA!U68+BAWANA!V68)/4000</f>
        <v>3.7499999999999999E-2</v>
      </c>
      <c r="I71" s="54"/>
      <c r="J71" s="54">
        <f t="shared" ref="J71:J101" si="9">G71+H71+I71</f>
        <v>0.11749999999999999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0.08</v>
      </c>
      <c r="H72" s="54">
        <f>(BAWANA!U69+BAWANA!V69)/4000</f>
        <v>3.7499999999999999E-2</v>
      </c>
      <c r="I72" s="54"/>
      <c r="J72" s="54">
        <f t="shared" si="9"/>
        <v>0.11749999999999999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0.08</v>
      </c>
      <c r="H73" s="54">
        <f>(BAWANA!U70+BAWANA!V70)/4000</f>
        <v>3.7499999999999999E-2</v>
      </c>
      <c r="I73" s="54"/>
      <c r="J73" s="54">
        <f t="shared" si="9"/>
        <v>0.11749999999999999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0.08</v>
      </c>
      <c r="H74" s="54">
        <f>(BAWANA!U71+BAWANA!V71)/4000</f>
        <v>3.9432499999999995E-2</v>
      </c>
      <c r="I74" s="54"/>
      <c r="J74" s="54">
        <f t="shared" si="9"/>
        <v>0.1194325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0.08</v>
      </c>
      <c r="H75" s="54">
        <f>(BAWANA!U72+BAWANA!V72)/4000</f>
        <v>3.9432499999999995E-2</v>
      </c>
      <c r="I75" s="54"/>
      <c r="J75" s="54">
        <f t="shared" si="9"/>
        <v>0.1194325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0.08</v>
      </c>
      <c r="H76" s="54">
        <f>(BAWANA!U73+BAWANA!V73)/4000</f>
        <v>4.44325E-2</v>
      </c>
      <c r="I76" s="54"/>
      <c r="J76" s="54">
        <f t="shared" si="9"/>
        <v>0.1244325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0.08</v>
      </c>
      <c r="H77" s="54">
        <f>(BAWANA!U74+BAWANA!V74)/4000</f>
        <v>4.1932499999999998E-2</v>
      </c>
      <c r="I77" s="54"/>
      <c r="J77" s="54">
        <f t="shared" si="9"/>
        <v>0.1219325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</v>
      </c>
      <c r="C78" s="54"/>
      <c r="D78" s="54">
        <f t="shared" si="8"/>
        <v>0.32</v>
      </c>
      <c r="E78" s="55"/>
      <c r="F78" s="43"/>
      <c r="G78" s="54">
        <f>(BAWANA!Q75+BAWANA!R75+BAWANA!S75+BAWANA!T75)/4000</f>
        <v>0.08</v>
      </c>
      <c r="H78" s="54">
        <f>(BAWANA!U75+BAWANA!V75)/4000</f>
        <v>4.1932499999999998E-2</v>
      </c>
      <c r="I78" s="54"/>
      <c r="J78" s="54">
        <f t="shared" si="9"/>
        <v>0.1219325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</v>
      </c>
      <c r="C79" s="54"/>
      <c r="D79" s="54">
        <f t="shared" si="8"/>
        <v>0.32</v>
      </c>
      <c r="E79" s="55"/>
      <c r="F79" s="43"/>
      <c r="G79" s="54">
        <f>(BAWANA!Q76+BAWANA!R76+BAWANA!S76+BAWANA!T76)/4000</f>
        <v>0.08</v>
      </c>
      <c r="H79" s="54">
        <f>(BAWANA!U76+BAWANA!V76)/4000</f>
        <v>4.5682500000000001E-2</v>
      </c>
      <c r="I79" s="54"/>
      <c r="J79" s="54">
        <f t="shared" si="9"/>
        <v>0.1256825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</v>
      </c>
      <c r="C80" s="54"/>
      <c r="D80" s="54">
        <f t="shared" si="8"/>
        <v>0.32</v>
      </c>
      <c r="E80" s="55"/>
      <c r="F80" s="43"/>
      <c r="G80" s="54">
        <f>(BAWANA!Q77+BAWANA!R77+BAWANA!S77+BAWANA!T77)/4000</f>
        <v>0.08</v>
      </c>
      <c r="H80" s="54">
        <f>(BAWANA!U77+BAWANA!V77)/4000</f>
        <v>3.7499999999999999E-2</v>
      </c>
      <c r="I80" s="54"/>
      <c r="J80" s="54">
        <f t="shared" si="9"/>
        <v>0.11749999999999999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</v>
      </c>
      <c r="C81" s="54"/>
      <c r="D81" s="54">
        <f t="shared" si="8"/>
        <v>0.32</v>
      </c>
      <c r="E81" s="55"/>
      <c r="F81" s="43"/>
      <c r="G81" s="54">
        <f>(BAWANA!Q78+BAWANA!R78+BAWANA!S78+BAWANA!T78)/4000</f>
        <v>0.08</v>
      </c>
      <c r="H81" s="54">
        <f>(BAWANA!U78+BAWANA!V78)/4000</f>
        <v>3.7499999999999999E-2</v>
      </c>
      <c r="I81" s="54"/>
      <c r="J81" s="54">
        <f t="shared" si="9"/>
        <v>0.11749999999999999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</v>
      </c>
      <c r="C82" s="54"/>
      <c r="D82" s="54">
        <f t="shared" si="8"/>
        <v>0.32</v>
      </c>
      <c r="E82" s="55"/>
      <c r="F82" s="43"/>
      <c r="G82" s="54">
        <f>(BAWANA!Q79+BAWANA!R79+BAWANA!S79+BAWANA!T79)/4000</f>
        <v>0.08</v>
      </c>
      <c r="H82" s="54">
        <f>(BAWANA!U79+BAWANA!V79)/4000</f>
        <v>3.7499999999999999E-2</v>
      </c>
      <c r="I82" s="54"/>
      <c r="J82" s="54">
        <f t="shared" si="9"/>
        <v>0.11749999999999999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</v>
      </c>
      <c r="C83" s="54"/>
      <c r="D83" s="54">
        <f t="shared" si="8"/>
        <v>0.32</v>
      </c>
      <c r="E83" s="55"/>
      <c r="F83" s="43"/>
      <c r="G83" s="54">
        <f>(BAWANA!Q80+BAWANA!R80+BAWANA!S80+BAWANA!T80)/4000</f>
        <v>0.08</v>
      </c>
      <c r="H83" s="54">
        <f>(BAWANA!U80+BAWANA!V80)/4000</f>
        <v>3.7499999999999999E-2</v>
      </c>
      <c r="I83" s="54"/>
      <c r="J83" s="54">
        <f t="shared" si="9"/>
        <v>0.11749999999999999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</v>
      </c>
      <c r="C84" s="54"/>
      <c r="D84" s="54">
        <f t="shared" si="8"/>
        <v>0.32</v>
      </c>
      <c r="E84" s="55"/>
      <c r="F84" s="43"/>
      <c r="G84" s="54">
        <f>(BAWANA!Q81+BAWANA!R81+BAWANA!S81+BAWANA!T81)/4000</f>
        <v>0.08</v>
      </c>
      <c r="H84" s="54">
        <f>(BAWANA!U81+BAWANA!V81)/4000</f>
        <v>3.7499999999999999E-2</v>
      </c>
      <c r="I84" s="54"/>
      <c r="J84" s="54">
        <f t="shared" si="9"/>
        <v>0.11749999999999999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</v>
      </c>
      <c r="C85" s="54"/>
      <c r="D85" s="54">
        <f t="shared" si="8"/>
        <v>0.32</v>
      </c>
      <c r="E85" s="55"/>
      <c r="F85" s="43"/>
      <c r="G85" s="54">
        <f>(BAWANA!Q82+BAWANA!R82+BAWANA!S82+BAWANA!T82)/4000</f>
        <v>0.08</v>
      </c>
      <c r="H85" s="54">
        <f>(BAWANA!U82+BAWANA!V82)/4000</f>
        <v>3.7499999999999999E-2</v>
      </c>
      <c r="I85" s="54"/>
      <c r="J85" s="54">
        <f t="shared" si="9"/>
        <v>0.11749999999999999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</v>
      </c>
      <c r="C86" s="54"/>
      <c r="D86" s="54">
        <f t="shared" si="8"/>
        <v>0.32</v>
      </c>
      <c r="E86" s="55"/>
      <c r="F86" s="43"/>
      <c r="G86" s="54">
        <f>(BAWANA!Q83+BAWANA!R83+BAWANA!S83+BAWANA!T83)/4000</f>
        <v>0.08</v>
      </c>
      <c r="H86" s="54">
        <f>(BAWANA!U83+BAWANA!V83)/4000</f>
        <v>3.7499999999999999E-2</v>
      </c>
      <c r="I86" s="54"/>
      <c r="J86" s="54">
        <f t="shared" si="9"/>
        <v>0.11749999999999999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</v>
      </c>
      <c r="C87" s="54"/>
      <c r="D87" s="54">
        <f t="shared" si="8"/>
        <v>0.32</v>
      </c>
      <c r="E87" s="55"/>
      <c r="F87" s="43"/>
      <c r="G87" s="54">
        <f>(BAWANA!Q84+BAWANA!R84+BAWANA!S84+BAWANA!T84)/4000</f>
        <v>0.08</v>
      </c>
      <c r="H87" s="54">
        <f>(BAWANA!U84+BAWANA!V84)/4000</f>
        <v>3.7499999999999999E-2</v>
      </c>
      <c r="I87" s="54"/>
      <c r="J87" s="54">
        <f t="shared" si="9"/>
        <v>0.11749999999999999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</v>
      </c>
      <c r="C88" s="54"/>
      <c r="D88" s="54">
        <f t="shared" si="8"/>
        <v>0.32</v>
      </c>
      <c r="E88" s="55"/>
      <c r="F88" s="43"/>
      <c r="G88" s="54">
        <f>(BAWANA!Q85+BAWANA!R85+BAWANA!S85+BAWANA!T85)/4000</f>
        <v>0.08</v>
      </c>
      <c r="H88" s="54">
        <f>(BAWANA!U85+BAWANA!V85)/4000</f>
        <v>3.7499999999999999E-2</v>
      </c>
      <c r="I88" s="54"/>
      <c r="J88" s="54">
        <f t="shared" si="9"/>
        <v>0.11749999999999999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</v>
      </c>
      <c r="C89" s="54"/>
      <c r="D89" s="54">
        <f t="shared" si="8"/>
        <v>0.32</v>
      </c>
      <c r="E89" s="55"/>
      <c r="F89" s="43"/>
      <c r="G89" s="54">
        <f>(BAWANA!Q86+BAWANA!R86+BAWANA!S86+BAWANA!T86)/4000</f>
        <v>0.08</v>
      </c>
      <c r="H89" s="54">
        <f>(BAWANA!U86+BAWANA!V86)/4000</f>
        <v>3.7499999999999999E-2</v>
      </c>
      <c r="I89" s="54"/>
      <c r="J89" s="54">
        <f t="shared" si="9"/>
        <v>0.11749999999999999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</v>
      </c>
      <c r="C90" s="54"/>
      <c r="D90" s="54">
        <f t="shared" si="8"/>
        <v>0.32</v>
      </c>
      <c r="E90" s="55"/>
      <c r="F90" s="43"/>
      <c r="G90" s="54">
        <f>(BAWANA!Q87+BAWANA!R87+BAWANA!S87+BAWANA!T87)/4000</f>
        <v>0.08</v>
      </c>
      <c r="H90" s="54">
        <f>(BAWANA!U87+BAWANA!V87)/4000</f>
        <v>3.7499999999999999E-2</v>
      </c>
      <c r="I90" s="54"/>
      <c r="J90" s="54">
        <f t="shared" si="9"/>
        <v>0.11749999999999999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</v>
      </c>
      <c r="C91" s="54"/>
      <c r="D91" s="54">
        <f t="shared" si="8"/>
        <v>0.32</v>
      </c>
      <c r="E91" s="55"/>
      <c r="F91" s="43"/>
      <c r="G91" s="54">
        <f>(BAWANA!Q88+BAWANA!R88+BAWANA!S88+BAWANA!T88)/4000</f>
        <v>0.08</v>
      </c>
      <c r="H91" s="54">
        <f>(BAWANA!U88+BAWANA!V88)/4000</f>
        <v>3.7499999999999999E-2</v>
      </c>
      <c r="I91" s="54"/>
      <c r="J91" s="54">
        <f t="shared" si="9"/>
        <v>0.11749999999999999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</v>
      </c>
      <c r="C92" s="54"/>
      <c r="D92" s="54">
        <f t="shared" si="8"/>
        <v>0.32</v>
      </c>
      <c r="E92" s="55"/>
      <c r="F92" s="43"/>
      <c r="G92" s="54">
        <f>(BAWANA!Q89+BAWANA!R89+BAWANA!S89+BAWANA!T89)/4000</f>
        <v>0.08</v>
      </c>
      <c r="H92" s="54">
        <f>(BAWANA!U89+BAWANA!V89)/4000</f>
        <v>3.7499999999999999E-2</v>
      </c>
      <c r="I92" s="54"/>
      <c r="J92" s="54">
        <f t="shared" si="9"/>
        <v>0.11749999999999999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</v>
      </c>
      <c r="C93" s="54"/>
      <c r="D93" s="54">
        <f t="shared" si="8"/>
        <v>0.32</v>
      </c>
      <c r="E93" s="55"/>
      <c r="F93" s="43"/>
      <c r="G93" s="54">
        <f>(BAWANA!Q90+BAWANA!R90+BAWANA!S90+BAWANA!T90)/4000</f>
        <v>0.08</v>
      </c>
      <c r="H93" s="54">
        <f>(BAWANA!U90+BAWANA!V90)/4000</f>
        <v>3.7499999999999999E-2</v>
      </c>
      <c r="I93" s="54"/>
      <c r="J93" s="54">
        <f t="shared" si="9"/>
        <v>0.11749999999999999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</v>
      </c>
      <c r="C94" s="54"/>
      <c r="D94" s="54">
        <f t="shared" si="8"/>
        <v>0.32</v>
      </c>
      <c r="E94" s="55"/>
      <c r="F94" s="43"/>
      <c r="G94" s="54">
        <f>(BAWANA!Q91+BAWANA!R91+BAWANA!S91+BAWANA!T91)/4000</f>
        <v>0.08</v>
      </c>
      <c r="H94" s="54">
        <f>(BAWANA!U91+BAWANA!V91)/4000</f>
        <v>3.7499999999999999E-2</v>
      </c>
      <c r="I94" s="54"/>
      <c r="J94" s="54">
        <f t="shared" si="9"/>
        <v>0.11749999999999999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</v>
      </c>
      <c r="C95" s="54"/>
      <c r="D95" s="54">
        <f t="shared" si="8"/>
        <v>0.32</v>
      </c>
      <c r="E95" s="55"/>
      <c r="F95" s="43"/>
      <c r="G95" s="54">
        <f>(BAWANA!Q92+BAWANA!R92+BAWANA!S92+BAWANA!T92)/4000</f>
        <v>0.08</v>
      </c>
      <c r="H95" s="54">
        <f>(BAWANA!U92+BAWANA!V92)/4000</f>
        <v>3.7499999999999999E-2</v>
      </c>
      <c r="I95" s="54"/>
      <c r="J95" s="54">
        <f t="shared" si="9"/>
        <v>0.11749999999999999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</v>
      </c>
      <c r="C96" s="54"/>
      <c r="D96" s="54">
        <f t="shared" si="8"/>
        <v>0.32</v>
      </c>
      <c r="E96" s="55"/>
      <c r="F96" s="43"/>
      <c r="G96" s="54">
        <f>(BAWANA!Q93+BAWANA!R93+BAWANA!S93+BAWANA!T93)/4000</f>
        <v>0.08</v>
      </c>
      <c r="H96" s="54">
        <f>(BAWANA!U93+BAWANA!V93)/4000</f>
        <v>3.7499999999999999E-2</v>
      </c>
      <c r="I96" s="54"/>
      <c r="J96" s="54">
        <f t="shared" si="9"/>
        <v>0.11749999999999999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</v>
      </c>
      <c r="C97" s="54"/>
      <c r="D97" s="54">
        <f t="shared" si="8"/>
        <v>0.32</v>
      </c>
      <c r="E97" s="55"/>
      <c r="F97" s="43"/>
      <c r="G97" s="54">
        <f>(BAWANA!Q94+BAWANA!R94+BAWANA!S94+BAWANA!T94)/4000</f>
        <v>0.08</v>
      </c>
      <c r="H97" s="54">
        <f>(BAWANA!U94+BAWANA!V94)/4000</f>
        <v>3.7499999999999999E-2</v>
      </c>
      <c r="I97" s="54"/>
      <c r="J97" s="54">
        <f t="shared" si="9"/>
        <v>0.11749999999999999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</v>
      </c>
      <c r="C98" s="54"/>
      <c r="D98" s="54">
        <f t="shared" si="8"/>
        <v>0.32</v>
      </c>
      <c r="E98" s="55"/>
      <c r="F98" s="43"/>
      <c r="G98" s="54">
        <f>(BAWANA!Q95+BAWANA!R95+BAWANA!S95+BAWANA!T95)/4000</f>
        <v>0.08</v>
      </c>
      <c r="H98" s="54">
        <f>(BAWANA!U95+BAWANA!V95)/4000</f>
        <v>3.7499999999999999E-2</v>
      </c>
      <c r="I98" s="54"/>
      <c r="J98" s="54">
        <f t="shared" si="9"/>
        <v>0.11749999999999999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</v>
      </c>
      <c r="C99" s="54"/>
      <c r="D99" s="54">
        <f t="shared" si="8"/>
        <v>0.32</v>
      </c>
      <c r="E99" s="55"/>
      <c r="F99" s="43"/>
      <c r="G99" s="54">
        <f>(BAWANA!Q96+BAWANA!R96+BAWANA!S96+BAWANA!T96)/4000</f>
        <v>0.08</v>
      </c>
      <c r="H99" s="54">
        <f>(BAWANA!U96+BAWANA!V96)/4000</f>
        <v>4.3069999999999997E-2</v>
      </c>
      <c r="I99" s="54"/>
      <c r="J99" s="54">
        <f t="shared" si="9"/>
        <v>0.12307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</v>
      </c>
      <c r="C100" s="54"/>
      <c r="D100" s="54">
        <f t="shared" si="8"/>
        <v>0.32</v>
      </c>
      <c r="E100" s="55"/>
      <c r="F100" s="43"/>
      <c r="G100" s="54">
        <f>(BAWANA!Q97+BAWANA!R97+BAWANA!S97+BAWANA!T97)/4000</f>
        <v>0.08</v>
      </c>
      <c r="H100" s="54">
        <f>(BAWANA!U97+BAWANA!V97)/4000</f>
        <v>4.5582500000000005E-2</v>
      </c>
      <c r="I100" s="54"/>
      <c r="J100" s="54">
        <f t="shared" si="9"/>
        <v>0.12558250000000001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</v>
      </c>
      <c r="C101" s="54"/>
      <c r="D101" s="54">
        <f t="shared" si="8"/>
        <v>0.32</v>
      </c>
      <c r="E101" s="55"/>
      <c r="F101" s="43"/>
      <c r="G101" s="54">
        <f>(BAWANA!Q98+BAWANA!R98+BAWANA!S98+BAWANA!T98)/4000</f>
        <v>0.08</v>
      </c>
      <c r="H101" s="54">
        <f>(BAWANA!U98+BAWANA!V98)/4000</f>
        <v>4.3069999999999997E-2</v>
      </c>
      <c r="I101" s="54"/>
      <c r="J101" s="54">
        <f t="shared" si="9"/>
        <v>0.12307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22.799999999999979</v>
      </c>
      <c r="C102" s="54">
        <f t="shared" si="14"/>
        <v>0</v>
      </c>
      <c r="D102" s="54">
        <f t="shared" si="14"/>
        <v>30.47999999999999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3.6559000000000057</v>
      </c>
      <c r="I102" s="54"/>
      <c r="J102" s="54">
        <f t="shared" si="14"/>
        <v>11.335899999999988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2.65</v>
      </c>
      <c r="J3" s="95">
        <v>0</v>
      </c>
      <c r="K3" s="95">
        <v>0</v>
      </c>
      <c r="L3" s="95">
        <v>0</v>
      </c>
      <c r="M3" s="114">
        <v>0</v>
      </c>
      <c r="N3" s="113">
        <v>-15</v>
      </c>
      <c r="O3" s="95">
        <v>0</v>
      </c>
      <c r="P3" s="95">
        <v>-110</v>
      </c>
      <c r="Q3" s="95">
        <v>0</v>
      </c>
      <c r="R3" s="95">
        <v>0</v>
      </c>
      <c r="S3" s="114">
        <v>0</v>
      </c>
      <c r="U3" s="115">
        <v>-125</v>
      </c>
      <c r="V3" s="116">
        <v>2.65</v>
      </c>
      <c r="W3">
        <v>-15</v>
      </c>
      <c r="X3">
        <v>2.65</v>
      </c>
      <c r="Y3">
        <v>0</v>
      </c>
      <c r="Z3">
        <v>0</v>
      </c>
      <c r="AA3">
        <v>0</v>
      </c>
      <c r="AB3">
        <v>-110</v>
      </c>
    </row>
    <row r="4" spans="1:28">
      <c r="B4" t="s">
        <v>263</v>
      </c>
      <c r="G4" t="s">
        <v>46</v>
      </c>
      <c r="H4" s="115">
        <v>0</v>
      </c>
      <c r="I4" s="88">
        <v>2.84</v>
      </c>
      <c r="J4" s="88">
        <v>0</v>
      </c>
      <c r="K4" s="88">
        <v>0</v>
      </c>
      <c r="L4" s="88">
        <v>0</v>
      </c>
      <c r="M4" s="116">
        <v>0</v>
      </c>
      <c r="N4" s="115">
        <v>-20</v>
      </c>
      <c r="O4" s="88">
        <v>0</v>
      </c>
      <c r="P4" s="88">
        <v>-110</v>
      </c>
      <c r="Q4" s="88">
        <v>0</v>
      </c>
      <c r="R4" s="88">
        <v>0</v>
      </c>
      <c r="S4" s="116">
        <v>0</v>
      </c>
      <c r="U4" s="115">
        <v>-130</v>
      </c>
      <c r="V4" s="116">
        <v>2.84</v>
      </c>
      <c r="W4">
        <v>-20</v>
      </c>
      <c r="X4">
        <v>2.84</v>
      </c>
      <c r="Y4">
        <v>0</v>
      </c>
      <c r="Z4">
        <v>0</v>
      </c>
      <c r="AA4">
        <v>0</v>
      </c>
      <c r="AB4">
        <v>-110</v>
      </c>
    </row>
    <row r="5" spans="1:28">
      <c r="G5" t="s">
        <v>47</v>
      </c>
      <c r="H5" s="115">
        <v>0</v>
      </c>
      <c r="I5" s="88">
        <v>1.63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-110</v>
      </c>
      <c r="Q5" s="88">
        <v>0</v>
      </c>
      <c r="R5" s="88">
        <v>0</v>
      </c>
      <c r="S5" s="116">
        <v>0</v>
      </c>
      <c r="U5" s="115">
        <v>-110</v>
      </c>
      <c r="V5" s="116">
        <v>1.63</v>
      </c>
      <c r="W5">
        <v>0</v>
      </c>
      <c r="X5">
        <v>1.63</v>
      </c>
      <c r="Y5">
        <v>0</v>
      </c>
      <c r="Z5">
        <v>0</v>
      </c>
      <c r="AA5">
        <v>0</v>
      </c>
      <c r="AB5">
        <v>-110</v>
      </c>
    </row>
    <row r="6" spans="1:28">
      <c r="G6" t="s">
        <v>48</v>
      </c>
      <c r="H6" s="115">
        <v>0</v>
      </c>
      <c r="I6" s="88">
        <v>1.67</v>
      </c>
      <c r="J6" s="88">
        <v>0</v>
      </c>
      <c r="K6" s="88">
        <v>0</v>
      </c>
      <c r="L6" s="88">
        <v>0</v>
      </c>
      <c r="M6" s="116">
        <v>0</v>
      </c>
      <c r="N6" s="115">
        <v>-33</v>
      </c>
      <c r="O6" s="88">
        <v>0</v>
      </c>
      <c r="P6" s="88">
        <v>-110</v>
      </c>
      <c r="Q6" s="88">
        <v>0</v>
      </c>
      <c r="R6" s="88">
        <v>0</v>
      </c>
      <c r="S6" s="116">
        <v>0</v>
      </c>
      <c r="U6" s="115">
        <v>-143</v>
      </c>
      <c r="V6" s="116">
        <v>1.67</v>
      </c>
      <c r="W6">
        <v>-33</v>
      </c>
      <c r="X6">
        <v>1.67</v>
      </c>
      <c r="Y6">
        <v>0</v>
      </c>
      <c r="Z6">
        <v>0</v>
      </c>
      <c r="AA6">
        <v>0</v>
      </c>
      <c r="AB6">
        <v>-110</v>
      </c>
    </row>
    <row r="7" spans="1:28">
      <c r="G7" t="s">
        <v>49</v>
      </c>
      <c r="H7" s="115">
        <v>0</v>
      </c>
      <c r="I7" s="88">
        <v>1.58</v>
      </c>
      <c r="J7" s="88">
        <v>0</v>
      </c>
      <c r="K7" s="88">
        <v>0</v>
      </c>
      <c r="L7" s="88">
        <v>0.32</v>
      </c>
      <c r="M7" s="116">
        <v>0</v>
      </c>
      <c r="N7" s="115">
        <v>-53</v>
      </c>
      <c r="O7" s="88">
        <v>0</v>
      </c>
      <c r="P7" s="88">
        <v>-110</v>
      </c>
      <c r="Q7" s="88">
        <v>0</v>
      </c>
      <c r="R7" s="88">
        <v>0</v>
      </c>
      <c r="S7" s="116">
        <v>0</v>
      </c>
      <c r="U7" s="115">
        <v>-163</v>
      </c>
      <c r="V7" s="116">
        <v>1.9</v>
      </c>
      <c r="W7">
        <v>-53</v>
      </c>
      <c r="X7">
        <v>1.58</v>
      </c>
      <c r="Y7">
        <v>0.32</v>
      </c>
      <c r="Z7">
        <v>0</v>
      </c>
      <c r="AA7">
        <v>0</v>
      </c>
      <c r="AB7">
        <v>-110</v>
      </c>
    </row>
    <row r="8" spans="1:28">
      <c r="G8" t="s">
        <v>50</v>
      </c>
      <c r="H8" s="115">
        <v>0</v>
      </c>
      <c r="I8" s="88">
        <v>1.68</v>
      </c>
      <c r="J8" s="88">
        <v>0</v>
      </c>
      <c r="K8" s="88">
        <v>0</v>
      </c>
      <c r="L8" s="88">
        <v>0</v>
      </c>
      <c r="M8" s="116">
        <v>0</v>
      </c>
      <c r="N8" s="115">
        <v>-81</v>
      </c>
      <c r="O8" s="88">
        <v>0</v>
      </c>
      <c r="P8" s="88">
        <v>-110</v>
      </c>
      <c r="Q8" s="88">
        <v>0</v>
      </c>
      <c r="R8" s="88">
        <v>0</v>
      </c>
      <c r="S8" s="116">
        <v>0</v>
      </c>
      <c r="U8" s="115">
        <v>-191</v>
      </c>
      <c r="V8" s="116">
        <v>1.68</v>
      </c>
      <c r="W8">
        <v>-81</v>
      </c>
      <c r="X8">
        <v>1.68</v>
      </c>
      <c r="Y8">
        <v>0</v>
      </c>
      <c r="Z8">
        <v>0</v>
      </c>
      <c r="AA8">
        <v>0</v>
      </c>
      <c r="AB8">
        <v>-110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3.17</v>
      </c>
      <c r="L9" s="88">
        <v>0</v>
      </c>
      <c r="M9" s="116">
        <v>0</v>
      </c>
      <c r="N9" s="115">
        <v>-130</v>
      </c>
      <c r="O9" s="88">
        <v>-25</v>
      </c>
      <c r="P9" s="88">
        <v>-170</v>
      </c>
      <c r="Q9" s="88">
        <v>0</v>
      </c>
      <c r="R9" s="88">
        <v>0</v>
      </c>
      <c r="S9" s="116">
        <v>0</v>
      </c>
      <c r="U9" s="115">
        <v>-325</v>
      </c>
      <c r="V9" s="116">
        <v>3.17</v>
      </c>
      <c r="W9">
        <v>-130</v>
      </c>
      <c r="X9">
        <v>-25</v>
      </c>
      <c r="Y9">
        <v>0</v>
      </c>
      <c r="Z9">
        <v>3.17</v>
      </c>
      <c r="AA9">
        <v>0</v>
      </c>
      <c r="AB9">
        <v>-170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-94</v>
      </c>
      <c r="O10" s="88">
        <v>-10</v>
      </c>
      <c r="P10" s="88">
        <v>-120</v>
      </c>
      <c r="Q10" s="88">
        <v>0</v>
      </c>
      <c r="R10" s="88">
        <v>0</v>
      </c>
      <c r="S10" s="116">
        <v>0</v>
      </c>
      <c r="U10" s="115">
        <v>-224</v>
      </c>
      <c r="V10" s="116">
        <v>0</v>
      </c>
      <c r="W10">
        <v>-94</v>
      </c>
      <c r="X10">
        <v>-10</v>
      </c>
      <c r="Y10">
        <v>0</v>
      </c>
      <c r="Z10">
        <v>0</v>
      </c>
      <c r="AA10">
        <v>0</v>
      </c>
      <c r="AB10">
        <v>-120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-48</v>
      </c>
      <c r="O11" s="88">
        <v>-26</v>
      </c>
      <c r="P11" s="88">
        <v>-160</v>
      </c>
      <c r="Q11" s="88">
        <v>0</v>
      </c>
      <c r="R11" s="88">
        <v>0</v>
      </c>
      <c r="S11" s="116">
        <v>0</v>
      </c>
      <c r="U11" s="115">
        <v>-234</v>
      </c>
      <c r="V11" s="116">
        <v>0</v>
      </c>
      <c r="W11">
        <v>-48</v>
      </c>
      <c r="X11">
        <v>-26</v>
      </c>
      <c r="Y11">
        <v>0</v>
      </c>
      <c r="Z11">
        <v>0</v>
      </c>
      <c r="AA11">
        <v>0</v>
      </c>
      <c r="AB11">
        <v>-160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-53</v>
      </c>
      <c r="O12" s="88">
        <v>-26</v>
      </c>
      <c r="P12" s="88">
        <v>-120</v>
      </c>
      <c r="Q12" s="88">
        <v>0</v>
      </c>
      <c r="R12" s="88">
        <v>0</v>
      </c>
      <c r="S12" s="116">
        <v>0</v>
      </c>
      <c r="U12" s="115">
        <v>-199</v>
      </c>
      <c r="V12" s="116">
        <v>0</v>
      </c>
      <c r="W12">
        <v>-53</v>
      </c>
      <c r="X12">
        <v>-26</v>
      </c>
      <c r="Y12">
        <v>0</v>
      </c>
      <c r="Z12">
        <v>0</v>
      </c>
      <c r="AA12">
        <v>0</v>
      </c>
      <c r="AB12">
        <v>-120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4.62</v>
      </c>
      <c r="L13" s="88">
        <v>0.12</v>
      </c>
      <c r="M13" s="116">
        <v>0</v>
      </c>
      <c r="N13" s="115">
        <v>-66</v>
      </c>
      <c r="O13" s="88">
        <v>0</v>
      </c>
      <c r="P13" s="88">
        <v>-110</v>
      </c>
      <c r="Q13" s="88">
        <v>0</v>
      </c>
      <c r="R13" s="88">
        <v>0</v>
      </c>
      <c r="S13" s="116">
        <v>0</v>
      </c>
      <c r="U13" s="115">
        <v>-176</v>
      </c>
      <c r="V13" s="116">
        <v>4.74</v>
      </c>
      <c r="W13">
        <v>-66</v>
      </c>
      <c r="X13">
        <v>0</v>
      </c>
      <c r="Y13">
        <v>0.12</v>
      </c>
      <c r="Z13">
        <v>4.62</v>
      </c>
      <c r="AA13">
        <v>0</v>
      </c>
      <c r="AB13">
        <v>-110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-58</v>
      </c>
      <c r="O14" s="88">
        <v>0</v>
      </c>
      <c r="P14" s="88">
        <v>-110</v>
      </c>
      <c r="Q14" s="88">
        <v>0</v>
      </c>
      <c r="R14" s="88">
        <v>0</v>
      </c>
      <c r="S14" s="116">
        <v>0</v>
      </c>
      <c r="U14" s="115">
        <v>-168</v>
      </c>
      <c r="V14" s="116">
        <v>0</v>
      </c>
      <c r="W14">
        <v>-58</v>
      </c>
      <c r="X14">
        <v>0</v>
      </c>
      <c r="Y14">
        <v>0</v>
      </c>
      <c r="Z14">
        <v>0</v>
      </c>
      <c r="AA14">
        <v>0</v>
      </c>
      <c r="AB14">
        <v>-110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-147</v>
      </c>
      <c r="O15" s="88">
        <v>-35</v>
      </c>
      <c r="P15" s="88">
        <v>-160</v>
      </c>
      <c r="Q15" s="88">
        <v>0</v>
      </c>
      <c r="R15" s="88">
        <v>0</v>
      </c>
      <c r="S15" s="116">
        <v>0</v>
      </c>
      <c r="U15" s="115">
        <v>-342</v>
      </c>
      <c r="V15" s="116">
        <v>0</v>
      </c>
      <c r="W15">
        <v>-147</v>
      </c>
      <c r="X15">
        <v>-35</v>
      </c>
      <c r="Y15">
        <v>0</v>
      </c>
      <c r="Z15">
        <v>0</v>
      </c>
      <c r="AA15">
        <v>0</v>
      </c>
      <c r="AB15">
        <v>-160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6.45</v>
      </c>
      <c r="L16" s="88">
        <v>0</v>
      </c>
      <c r="M16" s="116">
        <v>0</v>
      </c>
      <c r="N16" s="115">
        <v>-90</v>
      </c>
      <c r="O16" s="88">
        <v>0</v>
      </c>
      <c r="P16" s="88">
        <v>-110</v>
      </c>
      <c r="Q16" s="88">
        <v>0</v>
      </c>
      <c r="R16" s="88">
        <v>0</v>
      </c>
      <c r="S16" s="116">
        <v>0</v>
      </c>
      <c r="U16" s="115">
        <v>-200</v>
      </c>
      <c r="V16" s="116">
        <v>6.45</v>
      </c>
      <c r="W16">
        <v>-90</v>
      </c>
      <c r="X16">
        <v>0</v>
      </c>
      <c r="Y16">
        <v>0</v>
      </c>
      <c r="Z16">
        <v>6.45</v>
      </c>
      <c r="AA16">
        <v>0</v>
      </c>
      <c r="AB16">
        <v>-110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2.14</v>
      </c>
      <c r="L17" s="88">
        <v>0</v>
      </c>
      <c r="M17" s="116">
        <v>0</v>
      </c>
      <c r="N17" s="115">
        <v>-59</v>
      </c>
      <c r="O17" s="88">
        <v>0</v>
      </c>
      <c r="P17" s="88">
        <v>-110</v>
      </c>
      <c r="Q17" s="88">
        <v>0</v>
      </c>
      <c r="R17" s="88">
        <v>0</v>
      </c>
      <c r="S17" s="116">
        <v>0</v>
      </c>
      <c r="U17" s="115">
        <v>-169</v>
      </c>
      <c r="V17" s="116">
        <v>2.14</v>
      </c>
      <c r="W17">
        <v>-59</v>
      </c>
      <c r="X17">
        <v>0</v>
      </c>
      <c r="Y17">
        <v>0</v>
      </c>
      <c r="Z17">
        <v>2.14</v>
      </c>
      <c r="AA17">
        <v>0</v>
      </c>
      <c r="AB17">
        <v>-110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10.42</v>
      </c>
      <c r="L18" s="88">
        <v>0</v>
      </c>
      <c r="M18" s="116">
        <v>0</v>
      </c>
      <c r="N18" s="115">
        <v>-95</v>
      </c>
      <c r="O18" s="88">
        <v>0</v>
      </c>
      <c r="P18" s="88">
        <v>-110</v>
      </c>
      <c r="Q18" s="88">
        <v>0</v>
      </c>
      <c r="R18" s="88">
        <v>0</v>
      </c>
      <c r="S18" s="116">
        <v>0</v>
      </c>
      <c r="U18" s="115">
        <v>-205</v>
      </c>
      <c r="V18" s="116">
        <v>10.42</v>
      </c>
      <c r="W18">
        <v>-95</v>
      </c>
      <c r="X18">
        <v>0</v>
      </c>
      <c r="Y18">
        <v>0</v>
      </c>
      <c r="Z18">
        <v>10.42</v>
      </c>
      <c r="AA18">
        <v>0</v>
      </c>
      <c r="AB18">
        <v>-110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0.24</v>
      </c>
      <c r="M19" s="116">
        <v>0</v>
      </c>
      <c r="N19" s="115">
        <v>-104</v>
      </c>
      <c r="O19" s="88">
        <v>-35</v>
      </c>
      <c r="P19" s="88">
        <v>-155</v>
      </c>
      <c r="Q19" s="88">
        <v>0</v>
      </c>
      <c r="R19" s="88">
        <v>0</v>
      </c>
      <c r="S19" s="116">
        <v>0</v>
      </c>
      <c r="U19" s="115">
        <v>-294</v>
      </c>
      <c r="V19" s="116">
        <v>0.24</v>
      </c>
      <c r="W19">
        <v>-104</v>
      </c>
      <c r="X19">
        <v>-35</v>
      </c>
      <c r="Y19">
        <v>0.24</v>
      </c>
      <c r="Z19">
        <v>0</v>
      </c>
      <c r="AA19">
        <v>0</v>
      </c>
      <c r="AB19">
        <v>-155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8.59</v>
      </c>
      <c r="L20" s="88">
        <v>0</v>
      </c>
      <c r="M20" s="116">
        <v>0</v>
      </c>
      <c r="N20" s="115">
        <v>-149</v>
      </c>
      <c r="O20" s="88">
        <v>0</v>
      </c>
      <c r="P20" s="88">
        <v>-110</v>
      </c>
      <c r="Q20" s="88">
        <v>0</v>
      </c>
      <c r="R20" s="88">
        <v>0</v>
      </c>
      <c r="S20" s="116">
        <v>0</v>
      </c>
      <c r="U20" s="115">
        <v>-259</v>
      </c>
      <c r="V20" s="116">
        <v>8.59</v>
      </c>
      <c r="W20">
        <v>-149</v>
      </c>
      <c r="X20">
        <v>0</v>
      </c>
      <c r="Y20">
        <v>0</v>
      </c>
      <c r="Z20">
        <v>8.59</v>
      </c>
      <c r="AA20">
        <v>0</v>
      </c>
      <c r="AB20">
        <v>-110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3.35</v>
      </c>
      <c r="L21" s="88">
        <v>0</v>
      </c>
      <c r="M21" s="116">
        <v>0</v>
      </c>
      <c r="N21" s="115">
        <v>-84</v>
      </c>
      <c r="O21" s="88">
        <v>-30</v>
      </c>
      <c r="P21" s="88">
        <v>-100</v>
      </c>
      <c r="Q21" s="88">
        <v>0</v>
      </c>
      <c r="R21" s="88">
        <v>0</v>
      </c>
      <c r="S21" s="116">
        <v>0</v>
      </c>
      <c r="U21" s="115">
        <v>-214</v>
      </c>
      <c r="V21" s="116">
        <v>3.35</v>
      </c>
      <c r="W21">
        <v>-84</v>
      </c>
      <c r="X21">
        <v>-30</v>
      </c>
      <c r="Y21">
        <v>0</v>
      </c>
      <c r="Z21">
        <v>3.35</v>
      </c>
      <c r="AA21">
        <v>0</v>
      </c>
      <c r="AB21">
        <v>-100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9.06</v>
      </c>
      <c r="L22" s="88">
        <v>0</v>
      </c>
      <c r="M22" s="116">
        <v>0</v>
      </c>
      <c r="N22" s="115">
        <v>-79</v>
      </c>
      <c r="O22" s="88">
        <v>-14</v>
      </c>
      <c r="P22" s="88">
        <v>-100</v>
      </c>
      <c r="Q22" s="88">
        <v>0</v>
      </c>
      <c r="R22" s="88">
        <v>0</v>
      </c>
      <c r="S22" s="116">
        <v>0</v>
      </c>
      <c r="U22" s="115">
        <v>-193</v>
      </c>
      <c r="V22" s="116">
        <v>9.06</v>
      </c>
      <c r="W22">
        <v>-79</v>
      </c>
      <c r="X22">
        <v>-14</v>
      </c>
      <c r="Y22">
        <v>0</v>
      </c>
      <c r="Z22">
        <v>9.06</v>
      </c>
      <c r="AA22">
        <v>0</v>
      </c>
      <c r="AB22">
        <v>-100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-14</v>
      </c>
      <c r="O23" s="88">
        <v>-15</v>
      </c>
      <c r="P23" s="88">
        <v>-150</v>
      </c>
      <c r="Q23" s="88">
        <v>0</v>
      </c>
      <c r="R23" s="88">
        <v>0</v>
      </c>
      <c r="S23" s="116">
        <v>0</v>
      </c>
      <c r="U23" s="115">
        <v>-179</v>
      </c>
      <c r="V23" s="116">
        <v>0</v>
      </c>
      <c r="W23">
        <v>-14</v>
      </c>
      <c r="X23">
        <v>-15</v>
      </c>
      <c r="Y23">
        <v>0</v>
      </c>
      <c r="Z23">
        <v>0</v>
      </c>
      <c r="AA23">
        <v>0</v>
      </c>
      <c r="AB23">
        <v>-150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2.15</v>
      </c>
      <c r="L24" s="88">
        <v>0</v>
      </c>
      <c r="M24" s="116">
        <v>0</v>
      </c>
      <c r="N24" s="115">
        <v>-12</v>
      </c>
      <c r="O24" s="88">
        <v>-15</v>
      </c>
      <c r="P24" s="88">
        <v>-100</v>
      </c>
      <c r="Q24" s="88">
        <v>0</v>
      </c>
      <c r="R24" s="88">
        <v>0</v>
      </c>
      <c r="S24" s="116">
        <v>0</v>
      </c>
      <c r="U24" s="115">
        <v>-127</v>
      </c>
      <c r="V24" s="116">
        <v>2.15</v>
      </c>
      <c r="W24">
        <v>-12</v>
      </c>
      <c r="X24">
        <v>-15</v>
      </c>
      <c r="Y24">
        <v>0</v>
      </c>
      <c r="Z24">
        <v>2.15</v>
      </c>
      <c r="AA24">
        <v>0</v>
      </c>
      <c r="AB24">
        <v>-100</v>
      </c>
    </row>
    <row r="25" spans="7:28">
      <c r="G25" t="s">
        <v>67</v>
      </c>
      <c r="H25" s="115">
        <v>0</v>
      </c>
      <c r="I25" s="88">
        <v>3.36</v>
      </c>
      <c r="J25" s="88">
        <v>0</v>
      </c>
      <c r="K25" s="88">
        <v>2.33</v>
      </c>
      <c r="L25" s="88">
        <v>0.22</v>
      </c>
      <c r="M25" s="116">
        <v>0</v>
      </c>
      <c r="N25" s="115">
        <v>-63</v>
      </c>
      <c r="O25" s="88">
        <v>0</v>
      </c>
      <c r="P25" s="88">
        <v>-100</v>
      </c>
      <c r="Q25" s="88">
        <v>0</v>
      </c>
      <c r="R25" s="88">
        <v>0</v>
      </c>
      <c r="S25" s="116">
        <v>0</v>
      </c>
      <c r="U25" s="115">
        <v>-163</v>
      </c>
      <c r="V25" s="116">
        <v>5.91</v>
      </c>
      <c r="W25">
        <v>-63</v>
      </c>
      <c r="X25">
        <v>3.36</v>
      </c>
      <c r="Y25">
        <v>0.22</v>
      </c>
      <c r="Z25">
        <v>2.33</v>
      </c>
      <c r="AA25">
        <v>0</v>
      </c>
      <c r="AB25">
        <v>-100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7.08</v>
      </c>
      <c r="L26" s="88">
        <v>0</v>
      </c>
      <c r="M26" s="116">
        <v>0.25</v>
      </c>
      <c r="N26" s="115">
        <v>-20</v>
      </c>
      <c r="O26" s="88">
        <v>-25</v>
      </c>
      <c r="P26" s="88">
        <v>-140</v>
      </c>
      <c r="Q26" s="88">
        <v>0</v>
      </c>
      <c r="R26" s="88">
        <v>0</v>
      </c>
      <c r="S26" s="116">
        <v>0</v>
      </c>
      <c r="U26" s="115">
        <v>-185</v>
      </c>
      <c r="V26" s="116">
        <v>7.33</v>
      </c>
      <c r="W26">
        <v>-20</v>
      </c>
      <c r="X26">
        <v>-25</v>
      </c>
      <c r="Y26">
        <v>0</v>
      </c>
      <c r="Z26">
        <v>7.08</v>
      </c>
      <c r="AA26">
        <v>0.25</v>
      </c>
      <c r="AB26">
        <v>-140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-11</v>
      </c>
      <c r="O27" s="88">
        <v>-25</v>
      </c>
      <c r="P27" s="88">
        <v>-160</v>
      </c>
      <c r="Q27" s="88">
        <v>0</v>
      </c>
      <c r="R27" s="88">
        <v>0</v>
      </c>
      <c r="S27" s="116">
        <v>0</v>
      </c>
      <c r="U27" s="115">
        <v>-196</v>
      </c>
      <c r="V27" s="116">
        <v>0</v>
      </c>
      <c r="W27">
        <v>-11</v>
      </c>
      <c r="X27">
        <v>-25</v>
      </c>
      <c r="Y27">
        <v>0</v>
      </c>
      <c r="Z27">
        <v>0</v>
      </c>
      <c r="AA27">
        <v>0</v>
      </c>
      <c r="AB27">
        <v>-160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2.06</v>
      </c>
      <c r="L28" s="88">
        <v>0</v>
      </c>
      <c r="M28" s="116">
        <v>0</v>
      </c>
      <c r="N28" s="115">
        <v>-27</v>
      </c>
      <c r="O28" s="88">
        <v>-20</v>
      </c>
      <c r="P28" s="88">
        <v>-100</v>
      </c>
      <c r="Q28" s="88">
        <v>0</v>
      </c>
      <c r="R28" s="88">
        <v>0</v>
      </c>
      <c r="S28" s="116">
        <v>0</v>
      </c>
      <c r="U28" s="115">
        <v>-147</v>
      </c>
      <c r="V28" s="116">
        <v>2.06</v>
      </c>
      <c r="W28">
        <v>-27</v>
      </c>
      <c r="X28">
        <v>-20</v>
      </c>
      <c r="Y28">
        <v>0</v>
      </c>
      <c r="Z28">
        <v>2.06</v>
      </c>
      <c r="AA28">
        <v>0</v>
      </c>
      <c r="AB28">
        <v>-100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2.35</v>
      </c>
      <c r="L29" s="88">
        <v>0</v>
      </c>
      <c r="M29" s="116">
        <v>0</v>
      </c>
      <c r="N29" s="115">
        <v>-71</v>
      </c>
      <c r="O29" s="88">
        <v>0</v>
      </c>
      <c r="P29" s="88">
        <v>-100</v>
      </c>
      <c r="Q29" s="88">
        <v>0</v>
      </c>
      <c r="R29" s="88">
        <v>0</v>
      </c>
      <c r="S29" s="116">
        <v>0</v>
      </c>
      <c r="U29" s="115">
        <v>-171</v>
      </c>
      <c r="V29" s="116">
        <v>2.35</v>
      </c>
      <c r="W29">
        <v>-71</v>
      </c>
      <c r="X29">
        <v>0</v>
      </c>
      <c r="Y29">
        <v>0</v>
      </c>
      <c r="Z29">
        <v>2.35</v>
      </c>
      <c r="AA29">
        <v>0</v>
      </c>
      <c r="AB29">
        <v>-100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6.32</v>
      </c>
      <c r="L30" s="88">
        <v>0</v>
      </c>
      <c r="M30" s="116">
        <v>0</v>
      </c>
      <c r="N30" s="115">
        <v>-157</v>
      </c>
      <c r="O30" s="88">
        <v>0</v>
      </c>
      <c r="P30" s="88">
        <v>-100</v>
      </c>
      <c r="Q30" s="88">
        <v>0</v>
      </c>
      <c r="R30" s="88">
        <v>0</v>
      </c>
      <c r="S30" s="116">
        <v>0</v>
      </c>
      <c r="U30" s="115">
        <v>-257</v>
      </c>
      <c r="V30" s="116">
        <v>6.32</v>
      </c>
      <c r="W30">
        <v>-157</v>
      </c>
      <c r="X30">
        <v>0</v>
      </c>
      <c r="Y30">
        <v>0</v>
      </c>
      <c r="Z30">
        <v>6.32</v>
      </c>
      <c r="AA30">
        <v>0</v>
      </c>
      <c r="AB30">
        <v>-100</v>
      </c>
    </row>
    <row r="31" spans="7:28">
      <c r="G31" t="s">
        <v>73</v>
      </c>
      <c r="H31" s="115">
        <v>0</v>
      </c>
      <c r="I31" s="88">
        <v>7.02</v>
      </c>
      <c r="J31" s="88">
        <v>0</v>
      </c>
      <c r="K31" s="88">
        <v>0</v>
      </c>
      <c r="L31" s="88">
        <v>4.4400000000000004</v>
      </c>
      <c r="M31" s="116">
        <v>0</v>
      </c>
      <c r="N31" s="115">
        <v>-114</v>
      </c>
      <c r="O31" s="88">
        <v>0</v>
      </c>
      <c r="P31" s="88">
        <v>-145</v>
      </c>
      <c r="Q31" s="88">
        <v>0</v>
      </c>
      <c r="R31" s="88">
        <v>0</v>
      </c>
      <c r="S31" s="116">
        <v>0</v>
      </c>
      <c r="U31" s="115">
        <v>-259</v>
      </c>
      <c r="V31" s="116">
        <v>11.46</v>
      </c>
      <c r="W31">
        <v>-114</v>
      </c>
      <c r="X31">
        <v>7.02</v>
      </c>
      <c r="Y31">
        <v>4.4400000000000004</v>
      </c>
      <c r="Z31">
        <v>0</v>
      </c>
      <c r="AA31">
        <v>0</v>
      </c>
      <c r="AB31">
        <v>-145</v>
      </c>
    </row>
    <row r="32" spans="7:28">
      <c r="G32" t="s">
        <v>74</v>
      </c>
      <c r="H32" s="115">
        <v>0</v>
      </c>
      <c r="I32" s="88">
        <v>9.43</v>
      </c>
      <c r="J32" s="88">
        <v>0</v>
      </c>
      <c r="K32" s="88">
        <v>0</v>
      </c>
      <c r="L32" s="88">
        <v>0</v>
      </c>
      <c r="M32" s="116">
        <v>0</v>
      </c>
      <c r="N32" s="115">
        <v>-140</v>
      </c>
      <c r="O32" s="88">
        <v>0</v>
      </c>
      <c r="P32" s="88">
        <v>-80</v>
      </c>
      <c r="Q32" s="88">
        <v>0</v>
      </c>
      <c r="R32" s="88">
        <v>0</v>
      </c>
      <c r="S32" s="116">
        <v>0</v>
      </c>
      <c r="U32" s="115">
        <v>-220</v>
      </c>
      <c r="V32" s="116">
        <v>9.43</v>
      </c>
      <c r="W32">
        <v>-140</v>
      </c>
      <c r="X32">
        <v>9.43</v>
      </c>
      <c r="Y32">
        <v>0</v>
      </c>
      <c r="Z32">
        <v>0</v>
      </c>
      <c r="AA32">
        <v>0</v>
      </c>
      <c r="AB32">
        <v>-80</v>
      </c>
    </row>
    <row r="33" spans="7:28">
      <c r="G33" t="s">
        <v>75</v>
      </c>
      <c r="H33" s="115">
        <v>0</v>
      </c>
      <c r="I33" s="88">
        <v>44.78</v>
      </c>
      <c r="J33" s="88">
        <v>0</v>
      </c>
      <c r="K33" s="88">
        <v>0</v>
      </c>
      <c r="L33" s="88">
        <v>0</v>
      </c>
      <c r="M33" s="116">
        <v>0</v>
      </c>
      <c r="N33" s="115">
        <v>-149</v>
      </c>
      <c r="O33" s="88">
        <v>0</v>
      </c>
      <c r="P33" s="88">
        <v>-80</v>
      </c>
      <c r="Q33" s="88">
        <v>0</v>
      </c>
      <c r="R33" s="88">
        <v>0</v>
      </c>
      <c r="S33" s="116">
        <v>0</v>
      </c>
      <c r="U33" s="115">
        <v>-229</v>
      </c>
      <c r="V33" s="116">
        <v>44.78</v>
      </c>
      <c r="W33">
        <v>-149</v>
      </c>
      <c r="X33">
        <v>44.78</v>
      </c>
      <c r="Y33">
        <v>0</v>
      </c>
      <c r="Z33">
        <v>0</v>
      </c>
      <c r="AA33">
        <v>0</v>
      </c>
      <c r="AB33">
        <v>-80</v>
      </c>
    </row>
    <row r="34" spans="7:28">
      <c r="G34" t="s">
        <v>76</v>
      </c>
      <c r="H34" s="115">
        <v>0</v>
      </c>
      <c r="I34" s="88">
        <v>9.68</v>
      </c>
      <c r="J34" s="88">
        <v>0</v>
      </c>
      <c r="K34" s="88">
        <v>9.68</v>
      </c>
      <c r="L34" s="88">
        <v>0</v>
      </c>
      <c r="M34" s="116">
        <v>0</v>
      </c>
      <c r="N34" s="115">
        <v>-237</v>
      </c>
      <c r="O34" s="88">
        <v>0</v>
      </c>
      <c r="P34" s="88">
        <v>-80</v>
      </c>
      <c r="Q34" s="88">
        <v>0</v>
      </c>
      <c r="R34" s="88">
        <v>0</v>
      </c>
      <c r="S34" s="116">
        <v>0</v>
      </c>
      <c r="U34" s="115">
        <v>-317</v>
      </c>
      <c r="V34" s="116">
        <v>19.36</v>
      </c>
      <c r="W34">
        <v>-237</v>
      </c>
      <c r="X34">
        <v>9.68</v>
      </c>
      <c r="Y34">
        <v>0</v>
      </c>
      <c r="Z34">
        <v>9.68</v>
      </c>
      <c r="AA34">
        <v>0</v>
      </c>
      <c r="AB34">
        <v>-80</v>
      </c>
    </row>
    <row r="35" spans="7:28">
      <c r="G35" t="s">
        <v>77</v>
      </c>
      <c r="H35" s="115">
        <v>0</v>
      </c>
      <c r="I35" s="88">
        <v>33.880000000000003</v>
      </c>
      <c r="J35" s="88">
        <v>0</v>
      </c>
      <c r="K35" s="88">
        <v>0</v>
      </c>
      <c r="L35" s="88">
        <v>0</v>
      </c>
      <c r="M35" s="116">
        <v>0</v>
      </c>
      <c r="N35" s="115">
        <v>-189</v>
      </c>
      <c r="O35" s="88">
        <v>0</v>
      </c>
      <c r="P35" s="88">
        <v>-130</v>
      </c>
      <c r="Q35" s="88">
        <v>0</v>
      </c>
      <c r="R35" s="88">
        <v>0</v>
      </c>
      <c r="S35" s="116">
        <v>0</v>
      </c>
      <c r="U35" s="115">
        <v>-319</v>
      </c>
      <c r="V35" s="116">
        <v>33.880000000000003</v>
      </c>
      <c r="W35">
        <v>-189</v>
      </c>
      <c r="X35">
        <v>33.880000000000003</v>
      </c>
      <c r="Y35">
        <v>0</v>
      </c>
      <c r="Z35">
        <v>0</v>
      </c>
      <c r="AA35">
        <v>0</v>
      </c>
      <c r="AB35">
        <v>-130</v>
      </c>
    </row>
    <row r="36" spans="7:28">
      <c r="G36" t="s">
        <v>78</v>
      </c>
      <c r="H36" s="115">
        <v>0</v>
      </c>
      <c r="I36" s="88">
        <v>29.04</v>
      </c>
      <c r="J36" s="88">
        <v>0</v>
      </c>
      <c r="K36" s="88">
        <v>0</v>
      </c>
      <c r="L36" s="88">
        <v>0</v>
      </c>
      <c r="M36" s="116">
        <v>0</v>
      </c>
      <c r="N36" s="115">
        <v>-210</v>
      </c>
      <c r="O36" s="88">
        <v>0</v>
      </c>
      <c r="P36" s="88">
        <v>-80</v>
      </c>
      <c r="Q36" s="88">
        <v>0</v>
      </c>
      <c r="R36" s="88">
        <v>0</v>
      </c>
      <c r="S36" s="116">
        <v>0</v>
      </c>
      <c r="U36" s="115">
        <v>-290</v>
      </c>
      <c r="V36" s="116">
        <v>29.04</v>
      </c>
      <c r="W36">
        <v>-210</v>
      </c>
      <c r="X36">
        <v>29.04</v>
      </c>
      <c r="Y36">
        <v>0</v>
      </c>
      <c r="Z36">
        <v>0</v>
      </c>
      <c r="AA36">
        <v>0</v>
      </c>
      <c r="AB36">
        <v>-80</v>
      </c>
    </row>
    <row r="37" spans="7:28">
      <c r="G37" t="s">
        <v>79</v>
      </c>
      <c r="H37" s="115">
        <v>0</v>
      </c>
      <c r="I37" s="88">
        <v>14.52</v>
      </c>
      <c r="J37" s="88">
        <v>0</v>
      </c>
      <c r="K37" s="88">
        <v>0</v>
      </c>
      <c r="L37" s="88">
        <v>0</v>
      </c>
      <c r="M37" s="116">
        <v>0</v>
      </c>
      <c r="N37" s="115">
        <v>-278</v>
      </c>
      <c r="O37" s="88">
        <v>0</v>
      </c>
      <c r="P37" s="88">
        <v>-125</v>
      </c>
      <c r="Q37" s="88">
        <v>0</v>
      </c>
      <c r="R37" s="88">
        <v>0</v>
      </c>
      <c r="S37" s="116">
        <v>0</v>
      </c>
      <c r="U37" s="115">
        <v>-403</v>
      </c>
      <c r="V37" s="116">
        <v>14.52</v>
      </c>
      <c r="W37">
        <v>-278</v>
      </c>
      <c r="X37">
        <v>14.52</v>
      </c>
      <c r="Y37">
        <v>0</v>
      </c>
      <c r="Z37">
        <v>0</v>
      </c>
      <c r="AA37">
        <v>0</v>
      </c>
      <c r="AB37">
        <v>-125</v>
      </c>
    </row>
    <row r="38" spans="7:28">
      <c r="G38" t="s">
        <v>80</v>
      </c>
      <c r="H38" s="115">
        <v>0</v>
      </c>
      <c r="I38" s="88">
        <v>14.52</v>
      </c>
      <c r="J38" s="88">
        <v>0</v>
      </c>
      <c r="K38" s="88">
        <v>0</v>
      </c>
      <c r="L38" s="88">
        <v>3.87</v>
      </c>
      <c r="M38" s="116">
        <v>0</v>
      </c>
      <c r="N38" s="115">
        <v>-247</v>
      </c>
      <c r="O38" s="88">
        <v>0</v>
      </c>
      <c r="P38" s="88">
        <v>-80</v>
      </c>
      <c r="Q38" s="88">
        <v>0</v>
      </c>
      <c r="R38" s="88">
        <v>0</v>
      </c>
      <c r="S38" s="116">
        <v>0</v>
      </c>
      <c r="U38" s="115">
        <v>-327</v>
      </c>
      <c r="V38" s="116">
        <v>18.39</v>
      </c>
      <c r="W38">
        <v>-247</v>
      </c>
      <c r="X38">
        <v>14.52</v>
      </c>
      <c r="Y38">
        <v>3.87</v>
      </c>
      <c r="Z38">
        <v>0</v>
      </c>
      <c r="AA38">
        <v>0</v>
      </c>
      <c r="AB38">
        <v>-80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9.68</v>
      </c>
      <c r="L39" s="88">
        <v>2.29</v>
      </c>
      <c r="M39" s="116">
        <v>0</v>
      </c>
      <c r="N39" s="115">
        <v>-46</v>
      </c>
      <c r="O39" s="88">
        <v>0</v>
      </c>
      <c r="P39" s="88">
        <v>-100</v>
      </c>
      <c r="Q39" s="88">
        <v>0</v>
      </c>
      <c r="R39" s="88">
        <v>0</v>
      </c>
      <c r="S39" s="116">
        <v>0</v>
      </c>
      <c r="U39" s="115">
        <v>-146</v>
      </c>
      <c r="V39" s="116">
        <v>11.97</v>
      </c>
      <c r="W39">
        <v>-46</v>
      </c>
      <c r="X39">
        <v>0</v>
      </c>
      <c r="Y39">
        <v>2.29</v>
      </c>
      <c r="Z39">
        <v>9.68</v>
      </c>
      <c r="AA39">
        <v>0</v>
      </c>
      <c r="AB39">
        <v>-100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7.74</v>
      </c>
      <c r="M40" s="116">
        <v>0</v>
      </c>
      <c r="N40" s="115">
        <v>-42</v>
      </c>
      <c r="O40" s="88">
        <v>0</v>
      </c>
      <c r="P40" s="88">
        <v>-160</v>
      </c>
      <c r="Q40" s="88">
        <v>0</v>
      </c>
      <c r="R40" s="88">
        <v>0</v>
      </c>
      <c r="S40" s="116">
        <v>0</v>
      </c>
      <c r="U40" s="115">
        <v>-202</v>
      </c>
      <c r="V40" s="116">
        <v>7.74</v>
      </c>
      <c r="W40">
        <v>-42</v>
      </c>
      <c r="X40">
        <v>0</v>
      </c>
      <c r="Y40">
        <v>7.74</v>
      </c>
      <c r="Z40">
        <v>0</v>
      </c>
      <c r="AA40">
        <v>0</v>
      </c>
      <c r="AB40">
        <v>-160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-20</v>
      </c>
      <c r="P41" s="88">
        <v>-100</v>
      </c>
      <c r="Q41" s="88">
        <v>0</v>
      </c>
      <c r="R41" s="88">
        <v>0</v>
      </c>
      <c r="S41" s="116">
        <v>0</v>
      </c>
      <c r="U41" s="115">
        <v>-120</v>
      </c>
      <c r="V41" s="116">
        <v>0</v>
      </c>
      <c r="W41">
        <v>0</v>
      </c>
      <c r="X41">
        <v>-20</v>
      </c>
      <c r="Y41">
        <v>0</v>
      </c>
      <c r="Z41">
        <v>0</v>
      </c>
      <c r="AA41">
        <v>0</v>
      </c>
      <c r="AB41">
        <v>-100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-100</v>
      </c>
      <c r="Q42" s="88">
        <v>0</v>
      </c>
      <c r="R42" s="88">
        <v>0</v>
      </c>
      <c r="S42" s="116">
        <v>0</v>
      </c>
      <c r="U42" s="115">
        <v>-100</v>
      </c>
      <c r="V42" s="116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-100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9.68</v>
      </c>
      <c r="L43" s="88">
        <v>0</v>
      </c>
      <c r="M43" s="116">
        <v>0</v>
      </c>
      <c r="N43" s="115">
        <v>-57</v>
      </c>
      <c r="O43" s="88">
        <v>0</v>
      </c>
      <c r="P43" s="88">
        <v>-160</v>
      </c>
      <c r="Q43" s="88">
        <v>0</v>
      </c>
      <c r="R43" s="88">
        <v>-2.5</v>
      </c>
      <c r="S43" s="116">
        <v>0</v>
      </c>
      <c r="U43" s="115">
        <v>-219.5</v>
      </c>
      <c r="V43" s="116">
        <v>9.68</v>
      </c>
      <c r="W43">
        <v>-57</v>
      </c>
      <c r="X43">
        <v>0</v>
      </c>
      <c r="Y43">
        <v>-2.5</v>
      </c>
      <c r="Z43">
        <v>9.68</v>
      </c>
      <c r="AA43">
        <v>0</v>
      </c>
      <c r="AB43">
        <v>-160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5.81</v>
      </c>
      <c r="M44" s="116">
        <v>0</v>
      </c>
      <c r="N44" s="115">
        <v>-20</v>
      </c>
      <c r="O44" s="88">
        <v>0</v>
      </c>
      <c r="P44" s="88">
        <v>-100</v>
      </c>
      <c r="Q44" s="88">
        <v>0</v>
      </c>
      <c r="R44" s="88">
        <v>0</v>
      </c>
      <c r="S44" s="116">
        <v>0</v>
      </c>
      <c r="U44" s="115">
        <v>-120</v>
      </c>
      <c r="V44" s="116">
        <v>5.81</v>
      </c>
      <c r="W44">
        <v>-20</v>
      </c>
      <c r="X44">
        <v>0</v>
      </c>
      <c r="Y44">
        <v>5.81</v>
      </c>
      <c r="Z44">
        <v>0</v>
      </c>
      <c r="AA44">
        <v>0</v>
      </c>
      <c r="AB44">
        <v>-100</v>
      </c>
    </row>
    <row r="45" spans="7:28">
      <c r="G45" t="s">
        <v>87</v>
      </c>
      <c r="H45" s="115">
        <v>25.17</v>
      </c>
      <c r="I45" s="88">
        <v>14.52</v>
      </c>
      <c r="J45" s="88">
        <v>0</v>
      </c>
      <c r="K45" s="88">
        <v>0</v>
      </c>
      <c r="L45" s="88">
        <v>7.74</v>
      </c>
      <c r="M45" s="116">
        <v>0</v>
      </c>
      <c r="N45" s="115">
        <v>0</v>
      </c>
      <c r="O45" s="88">
        <v>0</v>
      </c>
      <c r="P45" s="88">
        <v>-100</v>
      </c>
      <c r="Q45" s="88">
        <v>0</v>
      </c>
      <c r="R45" s="88">
        <v>0</v>
      </c>
      <c r="S45" s="116">
        <v>0</v>
      </c>
      <c r="U45" s="115">
        <v>-100</v>
      </c>
      <c r="V45" s="116">
        <v>47.43</v>
      </c>
      <c r="W45">
        <v>25.17</v>
      </c>
      <c r="X45">
        <v>14.52</v>
      </c>
      <c r="Y45">
        <v>7.74</v>
      </c>
      <c r="Z45">
        <v>0</v>
      </c>
      <c r="AA45">
        <v>0</v>
      </c>
      <c r="AB45">
        <v>-100</v>
      </c>
    </row>
    <row r="46" spans="7:28">
      <c r="G46" t="s">
        <v>88</v>
      </c>
      <c r="H46" s="115">
        <v>26.14</v>
      </c>
      <c r="I46" s="88">
        <v>0</v>
      </c>
      <c r="J46" s="88">
        <v>0</v>
      </c>
      <c r="K46" s="88">
        <v>9.68</v>
      </c>
      <c r="L46" s="88">
        <v>7.74</v>
      </c>
      <c r="M46" s="116">
        <v>0</v>
      </c>
      <c r="N46" s="115">
        <v>0</v>
      </c>
      <c r="O46" s="88">
        <v>0</v>
      </c>
      <c r="P46" s="88">
        <v>-100</v>
      </c>
      <c r="Q46" s="88">
        <v>0</v>
      </c>
      <c r="R46" s="88">
        <v>0</v>
      </c>
      <c r="S46" s="116">
        <v>0</v>
      </c>
      <c r="U46" s="115">
        <v>-100</v>
      </c>
      <c r="V46" s="116">
        <v>43.56</v>
      </c>
      <c r="W46">
        <v>26.14</v>
      </c>
      <c r="X46">
        <v>0</v>
      </c>
      <c r="Y46">
        <v>7.74</v>
      </c>
      <c r="Z46">
        <v>9.68</v>
      </c>
      <c r="AA46">
        <v>0</v>
      </c>
      <c r="AB46">
        <v>-100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7.74</v>
      </c>
      <c r="M47" s="116">
        <v>0</v>
      </c>
      <c r="N47" s="115">
        <v>0</v>
      </c>
      <c r="O47" s="88">
        <v>-20</v>
      </c>
      <c r="P47" s="88">
        <v>-130</v>
      </c>
      <c r="Q47" s="88">
        <v>0</v>
      </c>
      <c r="R47" s="88">
        <v>0</v>
      </c>
      <c r="S47" s="116">
        <v>0</v>
      </c>
      <c r="U47" s="115">
        <v>-150</v>
      </c>
      <c r="V47" s="116">
        <v>7.74</v>
      </c>
      <c r="W47">
        <v>0</v>
      </c>
      <c r="X47">
        <v>-20</v>
      </c>
      <c r="Y47">
        <v>7.74</v>
      </c>
      <c r="Z47">
        <v>0</v>
      </c>
      <c r="AA47">
        <v>0</v>
      </c>
      <c r="AB47">
        <v>-130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7.74</v>
      </c>
      <c r="M48" s="116">
        <v>0</v>
      </c>
      <c r="N48" s="115">
        <v>0</v>
      </c>
      <c r="O48" s="88">
        <v>0</v>
      </c>
      <c r="P48" s="88">
        <v>-80</v>
      </c>
      <c r="Q48" s="88">
        <v>0</v>
      </c>
      <c r="R48" s="88">
        <v>0</v>
      </c>
      <c r="S48" s="116">
        <v>0</v>
      </c>
      <c r="U48" s="115">
        <v>-80</v>
      </c>
      <c r="V48" s="116">
        <v>7.74</v>
      </c>
      <c r="W48">
        <v>0</v>
      </c>
      <c r="X48">
        <v>0</v>
      </c>
      <c r="Y48">
        <v>7.74</v>
      </c>
      <c r="Z48">
        <v>0</v>
      </c>
      <c r="AA48">
        <v>0</v>
      </c>
      <c r="AB48">
        <v>-80</v>
      </c>
    </row>
    <row r="49" spans="7:28">
      <c r="G49" t="s">
        <v>91</v>
      </c>
      <c r="H49" s="115">
        <v>14.52</v>
      </c>
      <c r="I49" s="88">
        <v>0</v>
      </c>
      <c r="J49" s="88">
        <v>0</v>
      </c>
      <c r="K49" s="88">
        <v>9.68</v>
      </c>
      <c r="L49" s="88">
        <v>0</v>
      </c>
      <c r="M49" s="116">
        <v>0</v>
      </c>
      <c r="N49" s="115">
        <v>0</v>
      </c>
      <c r="O49" s="88">
        <v>0</v>
      </c>
      <c r="P49" s="88">
        <v>-30</v>
      </c>
      <c r="Q49" s="88">
        <v>0</v>
      </c>
      <c r="R49" s="88">
        <v>-2</v>
      </c>
      <c r="S49" s="116">
        <v>0</v>
      </c>
      <c r="U49" s="115">
        <v>-32</v>
      </c>
      <c r="V49" s="116">
        <v>24.2</v>
      </c>
      <c r="W49">
        <v>14.52</v>
      </c>
      <c r="X49">
        <v>0</v>
      </c>
      <c r="Y49">
        <v>-2</v>
      </c>
      <c r="Z49">
        <v>9.68</v>
      </c>
      <c r="AA49">
        <v>0</v>
      </c>
      <c r="AB49">
        <v>-30</v>
      </c>
    </row>
    <row r="50" spans="7:28">
      <c r="G50" t="s">
        <v>92</v>
      </c>
      <c r="H50" s="115">
        <v>18.39</v>
      </c>
      <c r="I50" s="88">
        <v>0</v>
      </c>
      <c r="J50" s="88">
        <v>0</v>
      </c>
      <c r="K50" s="88">
        <v>0</v>
      </c>
      <c r="L50" s="88">
        <v>3.74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22.13</v>
      </c>
      <c r="W50">
        <v>18.39</v>
      </c>
      <c r="X50">
        <v>0</v>
      </c>
      <c r="Y50">
        <v>3.74</v>
      </c>
      <c r="Z50">
        <v>0</v>
      </c>
      <c r="AA50">
        <v>0</v>
      </c>
      <c r="AB50">
        <v>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1.21</v>
      </c>
      <c r="M51" s="116">
        <v>0</v>
      </c>
      <c r="N51" s="115">
        <v>-94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-94</v>
      </c>
      <c r="V51" s="116">
        <v>1.21</v>
      </c>
      <c r="W51">
        <v>-94</v>
      </c>
      <c r="X51">
        <v>0</v>
      </c>
      <c r="Y51">
        <v>1.21</v>
      </c>
      <c r="Z51">
        <v>0</v>
      </c>
      <c r="AA51">
        <v>0</v>
      </c>
      <c r="AB51">
        <v>0</v>
      </c>
    </row>
    <row r="52" spans="7:28">
      <c r="G52" t="s">
        <v>94</v>
      </c>
      <c r="H52" s="115">
        <v>0</v>
      </c>
      <c r="I52" s="88">
        <v>14.52</v>
      </c>
      <c r="J52" s="88">
        <v>0</v>
      </c>
      <c r="K52" s="88">
        <v>0</v>
      </c>
      <c r="L52" s="88">
        <v>4.28</v>
      </c>
      <c r="M52" s="116">
        <v>0</v>
      </c>
      <c r="N52" s="115">
        <v>-60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-60</v>
      </c>
      <c r="V52" s="116">
        <v>18.8</v>
      </c>
      <c r="W52">
        <v>-60</v>
      </c>
      <c r="X52">
        <v>14.52</v>
      </c>
      <c r="Y52">
        <v>4.28</v>
      </c>
      <c r="Z52">
        <v>0</v>
      </c>
      <c r="AA52">
        <v>0</v>
      </c>
      <c r="AB52">
        <v>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-77</v>
      </c>
      <c r="O53" s="88">
        <v>0</v>
      </c>
      <c r="P53" s="88">
        <v>-95</v>
      </c>
      <c r="Q53" s="88">
        <v>0</v>
      </c>
      <c r="R53" s="88">
        <v>0</v>
      </c>
      <c r="S53" s="116">
        <v>0</v>
      </c>
      <c r="U53" s="115">
        <v>-172</v>
      </c>
      <c r="V53" s="116">
        <v>0</v>
      </c>
      <c r="W53">
        <v>-77</v>
      </c>
      <c r="X53">
        <v>0</v>
      </c>
      <c r="Y53">
        <v>0</v>
      </c>
      <c r="Z53">
        <v>0</v>
      </c>
      <c r="AA53">
        <v>0</v>
      </c>
      <c r="AB53">
        <v>-95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9.68</v>
      </c>
      <c r="L54" s="88">
        <v>0</v>
      </c>
      <c r="M54" s="116">
        <v>0</v>
      </c>
      <c r="N54" s="115">
        <v>-32</v>
      </c>
      <c r="O54" s="88">
        <v>-25</v>
      </c>
      <c r="P54" s="88">
        <v>-50</v>
      </c>
      <c r="Q54" s="88">
        <v>0</v>
      </c>
      <c r="R54" s="88">
        <v>0</v>
      </c>
      <c r="S54" s="116">
        <v>0</v>
      </c>
      <c r="U54" s="115">
        <v>-107</v>
      </c>
      <c r="V54" s="116">
        <v>9.68</v>
      </c>
      <c r="W54">
        <v>-32</v>
      </c>
      <c r="X54">
        <v>-25</v>
      </c>
      <c r="Y54">
        <v>0</v>
      </c>
      <c r="Z54">
        <v>9.68</v>
      </c>
      <c r="AA54">
        <v>0</v>
      </c>
      <c r="AB54">
        <v>-50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12.58</v>
      </c>
      <c r="M55" s="116">
        <v>0</v>
      </c>
      <c r="N55" s="115">
        <v>-19</v>
      </c>
      <c r="O55" s="88">
        <v>-50</v>
      </c>
      <c r="P55" s="88">
        <v>-150</v>
      </c>
      <c r="Q55" s="88">
        <v>0</v>
      </c>
      <c r="R55" s="88">
        <v>0</v>
      </c>
      <c r="S55" s="116">
        <v>0</v>
      </c>
      <c r="U55" s="115">
        <v>-219</v>
      </c>
      <c r="V55" s="116">
        <v>12.58</v>
      </c>
      <c r="W55">
        <v>-19</v>
      </c>
      <c r="X55">
        <v>-50</v>
      </c>
      <c r="Y55">
        <v>12.58</v>
      </c>
      <c r="Z55">
        <v>0</v>
      </c>
      <c r="AA55">
        <v>0</v>
      </c>
      <c r="AB55">
        <v>-150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5.81</v>
      </c>
      <c r="M56" s="116">
        <v>0</v>
      </c>
      <c r="N56" s="115">
        <v>-22</v>
      </c>
      <c r="O56" s="88">
        <v>-52</v>
      </c>
      <c r="P56" s="88">
        <v>-140</v>
      </c>
      <c r="Q56" s="88">
        <v>0</v>
      </c>
      <c r="R56" s="88">
        <v>0</v>
      </c>
      <c r="S56" s="116">
        <v>0</v>
      </c>
      <c r="U56" s="115">
        <v>-214</v>
      </c>
      <c r="V56" s="116">
        <v>5.81</v>
      </c>
      <c r="W56">
        <v>-22</v>
      </c>
      <c r="X56">
        <v>-52</v>
      </c>
      <c r="Y56">
        <v>5.81</v>
      </c>
      <c r="Z56">
        <v>0</v>
      </c>
      <c r="AA56">
        <v>0</v>
      </c>
      <c r="AB56">
        <v>-140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7.74</v>
      </c>
      <c r="M57" s="116">
        <v>0</v>
      </c>
      <c r="N57" s="115">
        <v>-33</v>
      </c>
      <c r="O57" s="88">
        <v>-42</v>
      </c>
      <c r="P57" s="88">
        <v>-120</v>
      </c>
      <c r="Q57" s="88">
        <v>0</v>
      </c>
      <c r="R57" s="88">
        <v>0</v>
      </c>
      <c r="S57" s="116">
        <v>0</v>
      </c>
      <c r="U57" s="115">
        <v>-195</v>
      </c>
      <c r="V57" s="116">
        <v>7.74</v>
      </c>
      <c r="W57">
        <v>-33</v>
      </c>
      <c r="X57">
        <v>-42</v>
      </c>
      <c r="Y57">
        <v>7.74</v>
      </c>
      <c r="Z57">
        <v>0</v>
      </c>
      <c r="AA57">
        <v>0</v>
      </c>
      <c r="AB57">
        <v>-120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9.67</v>
      </c>
      <c r="L58" s="88">
        <v>6.78</v>
      </c>
      <c r="M58" s="116">
        <v>0</v>
      </c>
      <c r="N58" s="115">
        <v>-33</v>
      </c>
      <c r="O58" s="88">
        <v>-42</v>
      </c>
      <c r="P58" s="88">
        <v>-60</v>
      </c>
      <c r="Q58" s="88">
        <v>0</v>
      </c>
      <c r="R58" s="88">
        <v>0</v>
      </c>
      <c r="S58" s="116">
        <v>0</v>
      </c>
      <c r="U58" s="115">
        <v>-135</v>
      </c>
      <c r="V58" s="116">
        <v>16.45</v>
      </c>
      <c r="W58">
        <v>-33</v>
      </c>
      <c r="X58">
        <v>-42</v>
      </c>
      <c r="Y58">
        <v>6.78</v>
      </c>
      <c r="Z58">
        <v>9.67</v>
      </c>
      <c r="AA58">
        <v>0</v>
      </c>
      <c r="AB58">
        <v>-60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6.78</v>
      </c>
      <c r="M59" s="116">
        <v>0</v>
      </c>
      <c r="N59" s="115">
        <v>-15</v>
      </c>
      <c r="O59" s="88">
        <v>0</v>
      </c>
      <c r="P59" s="88">
        <v>-110</v>
      </c>
      <c r="Q59" s="88">
        <v>0</v>
      </c>
      <c r="R59" s="88">
        <v>0</v>
      </c>
      <c r="S59" s="116">
        <v>0</v>
      </c>
      <c r="U59" s="115">
        <v>-125</v>
      </c>
      <c r="V59" s="116">
        <v>6.78</v>
      </c>
      <c r="W59">
        <v>-15</v>
      </c>
      <c r="X59">
        <v>0</v>
      </c>
      <c r="Y59">
        <v>6.78</v>
      </c>
      <c r="Z59">
        <v>0</v>
      </c>
      <c r="AA59">
        <v>0</v>
      </c>
      <c r="AB59">
        <v>-110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-6</v>
      </c>
      <c r="O60" s="88">
        <v>-10</v>
      </c>
      <c r="P60" s="88">
        <v>-50</v>
      </c>
      <c r="Q60" s="88">
        <v>0</v>
      </c>
      <c r="R60" s="88">
        <v>0</v>
      </c>
      <c r="S60" s="116">
        <v>0</v>
      </c>
      <c r="U60" s="115">
        <v>-66</v>
      </c>
      <c r="V60" s="116">
        <v>0</v>
      </c>
      <c r="W60">
        <v>-6</v>
      </c>
      <c r="X60">
        <v>-10</v>
      </c>
      <c r="Y60">
        <v>0</v>
      </c>
      <c r="Z60">
        <v>0</v>
      </c>
      <c r="AA60">
        <v>0</v>
      </c>
      <c r="AB60">
        <v>-50</v>
      </c>
    </row>
    <row r="61" spans="7:28">
      <c r="G61" t="s">
        <v>103</v>
      </c>
      <c r="H61" s="115">
        <v>3.31</v>
      </c>
      <c r="I61" s="88">
        <v>19.36</v>
      </c>
      <c r="J61" s="88">
        <v>0</v>
      </c>
      <c r="K61" s="88">
        <v>0</v>
      </c>
      <c r="L61" s="88">
        <v>10.65</v>
      </c>
      <c r="M61" s="116">
        <v>0</v>
      </c>
      <c r="N61" s="115">
        <v>0</v>
      </c>
      <c r="O61" s="88">
        <v>0</v>
      </c>
      <c r="P61" s="88">
        <v>-40</v>
      </c>
      <c r="Q61" s="88">
        <v>0</v>
      </c>
      <c r="R61" s="88">
        <v>0</v>
      </c>
      <c r="S61" s="116">
        <v>0</v>
      </c>
      <c r="U61" s="115">
        <v>-40</v>
      </c>
      <c r="V61" s="116">
        <v>33.32</v>
      </c>
      <c r="W61">
        <v>3.31</v>
      </c>
      <c r="X61">
        <v>19.36</v>
      </c>
      <c r="Y61">
        <v>10.65</v>
      </c>
      <c r="Z61">
        <v>0</v>
      </c>
      <c r="AA61">
        <v>0</v>
      </c>
      <c r="AB61">
        <v>-40</v>
      </c>
    </row>
    <row r="62" spans="7:28">
      <c r="G62" t="s">
        <v>104</v>
      </c>
      <c r="H62" s="115">
        <v>0</v>
      </c>
      <c r="I62" s="88">
        <v>19.36</v>
      </c>
      <c r="J62" s="88">
        <v>0</v>
      </c>
      <c r="K62" s="88">
        <v>9.68</v>
      </c>
      <c r="L62" s="88">
        <v>0</v>
      </c>
      <c r="M62" s="116">
        <v>0</v>
      </c>
      <c r="N62" s="115">
        <v>0</v>
      </c>
      <c r="O62" s="88">
        <v>0</v>
      </c>
      <c r="P62" s="88">
        <v>-40</v>
      </c>
      <c r="Q62" s="88">
        <v>0</v>
      </c>
      <c r="R62" s="88">
        <v>0</v>
      </c>
      <c r="S62" s="116">
        <v>0</v>
      </c>
      <c r="U62" s="115">
        <v>-40</v>
      </c>
      <c r="V62" s="116">
        <v>29.04</v>
      </c>
      <c r="W62">
        <v>0</v>
      </c>
      <c r="X62">
        <v>19.36</v>
      </c>
      <c r="Y62">
        <v>0</v>
      </c>
      <c r="Z62">
        <v>9.68</v>
      </c>
      <c r="AA62">
        <v>0</v>
      </c>
      <c r="AB62">
        <v>-40</v>
      </c>
    </row>
    <row r="63" spans="7:28">
      <c r="G63" t="s">
        <v>105</v>
      </c>
      <c r="H63" s="115">
        <v>0</v>
      </c>
      <c r="I63" s="88">
        <v>19.36</v>
      </c>
      <c r="J63" s="88">
        <v>0</v>
      </c>
      <c r="K63" s="88">
        <v>0</v>
      </c>
      <c r="L63" s="88">
        <v>0</v>
      </c>
      <c r="M63" s="116">
        <v>0</v>
      </c>
      <c r="N63" s="115">
        <v>-17.34</v>
      </c>
      <c r="O63" s="88">
        <v>0</v>
      </c>
      <c r="P63" s="88">
        <v>-95</v>
      </c>
      <c r="Q63" s="88">
        <v>0</v>
      </c>
      <c r="R63" s="88">
        <v>0</v>
      </c>
      <c r="S63" s="116">
        <v>0</v>
      </c>
      <c r="U63" s="115">
        <v>-112.34</v>
      </c>
      <c r="V63" s="116">
        <v>19.36</v>
      </c>
      <c r="W63">
        <v>-17.34</v>
      </c>
      <c r="X63">
        <v>19.36</v>
      </c>
      <c r="Y63">
        <v>0</v>
      </c>
      <c r="Z63">
        <v>0</v>
      </c>
      <c r="AA63">
        <v>0</v>
      </c>
      <c r="AB63">
        <v>-95</v>
      </c>
    </row>
    <row r="64" spans="7:28">
      <c r="G64" t="s">
        <v>106</v>
      </c>
      <c r="H64" s="115">
        <v>0</v>
      </c>
      <c r="I64" s="88">
        <v>19.36</v>
      </c>
      <c r="J64" s="88">
        <v>0</v>
      </c>
      <c r="K64" s="88">
        <v>0</v>
      </c>
      <c r="L64" s="88">
        <v>0</v>
      </c>
      <c r="M64" s="116">
        <v>0</v>
      </c>
      <c r="N64" s="115">
        <v>-18.829999999999998</v>
      </c>
      <c r="O64" s="88">
        <v>0</v>
      </c>
      <c r="P64" s="88">
        <v>-40</v>
      </c>
      <c r="Q64" s="88">
        <v>0</v>
      </c>
      <c r="R64" s="88">
        <v>0</v>
      </c>
      <c r="S64" s="116">
        <v>0</v>
      </c>
      <c r="U64" s="115">
        <v>-58.83</v>
      </c>
      <c r="V64" s="116">
        <v>19.36</v>
      </c>
      <c r="W64">
        <v>-18.829999999999998</v>
      </c>
      <c r="X64">
        <v>19.36</v>
      </c>
      <c r="Y64">
        <v>0</v>
      </c>
      <c r="Z64">
        <v>0</v>
      </c>
      <c r="AA64">
        <v>0</v>
      </c>
      <c r="AB64">
        <v>-40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-28.12</v>
      </c>
      <c r="O65" s="88">
        <v>-15</v>
      </c>
      <c r="P65" s="88">
        <v>-105</v>
      </c>
      <c r="Q65" s="88">
        <v>0</v>
      </c>
      <c r="R65" s="88">
        <v>0</v>
      </c>
      <c r="S65" s="116">
        <v>0</v>
      </c>
      <c r="U65" s="115">
        <v>-148.12</v>
      </c>
      <c r="V65" s="116">
        <v>0</v>
      </c>
      <c r="W65">
        <v>-28.12</v>
      </c>
      <c r="X65">
        <v>-15</v>
      </c>
      <c r="Y65">
        <v>0</v>
      </c>
      <c r="Z65">
        <v>0</v>
      </c>
      <c r="AA65">
        <v>0</v>
      </c>
      <c r="AB65">
        <v>-105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-20</v>
      </c>
      <c r="O66" s="88">
        <v>0</v>
      </c>
      <c r="P66" s="88">
        <v>-50</v>
      </c>
      <c r="Q66" s="88">
        <v>0</v>
      </c>
      <c r="R66" s="88">
        <v>0</v>
      </c>
      <c r="S66" s="116">
        <v>0</v>
      </c>
      <c r="U66" s="115">
        <v>-70</v>
      </c>
      <c r="V66" s="116">
        <v>0</v>
      </c>
      <c r="W66">
        <v>-20</v>
      </c>
      <c r="X66">
        <v>0</v>
      </c>
      <c r="Y66">
        <v>0</v>
      </c>
      <c r="Z66">
        <v>0</v>
      </c>
      <c r="AA66">
        <v>0</v>
      </c>
      <c r="AB66">
        <v>-50</v>
      </c>
    </row>
    <row r="67" spans="7:28">
      <c r="G67" t="s">
        <v>109</v>
      </c>
      <c r="H67" s="115">
        <v>0</v>
      </c>
      <c r="I67" s="88">
        <v>4.84</v>
      </c>
      <c r="J67" s="88">
        <v>0</v>
      </c>
      <c r="K67" s="88">
        <v>0</v>
      </c>
      <c r="L67" s="88">
        <v>0</v>
      </c>
      <c r="M67" s="116">
        <v>0</v>
      </c>
      <c r="N67" s="115">
        <v>-80</v>
      </c>
      <c r="O67" s="88">
        <v>0</v>
      </c>
      <c r="P67" s="88">
        <v>-168</v>
      </c>
      <c r="Q67" s="88">
        <v>0</v>
      </c>
      <c r="R67" s="88">
        <v>0</v>
      </c>
      <c r="S67" s="116">
        <v>0</v>
      </c>
      <c r="U67" s="115">
        <v>-248</v>
      </c>
      <c r="V67" s="116">
        <v>4.84</v>
      </c>
      <c r="W67">
        <v>-80</v>
      </c>
      <c r="X67">
        <v>4.84</v>
      </c>
      <c r="Y67">
        <v>0</v>
      </c>
      <c r="Z67">
        <v>0</v>
      </c>
      <c r="AA67">
        <v>0</v>
      </c>
      <c r="AB67">
        <v>-168</v>
      </c>
    </row>
    <row r="68" spans="7:28">
      <c r="G68" t="s">
        <v>110</v>
      </c>
      <c r="H68" s="115">
        <v>0</v>
      </c>
      <c r="I68" s="88">
        <v>9.68</v>
      </c>
      <c r="J68" s="88">
        <v>0</v>
      </c>
      <c r="K68" s="88">
        <v>0</v>
      </c>
      <c r="L68" s="88">
        <v>0</v>
      </c>
      <c r="M68" s="116">
        <v>0</v>
      </c>
      <c r="N68" s="115">
        <v>-50</v>
      </c>
      <c r="O68" s="88">
        <v>0</v>
      </c>
      <c r="P68" s="88">
        <v>-110</v>
      </c>
      <c r="Q68" s="88">
        <v>0</v>
      </c>
      <c r="R68" s="88">
        <v>0</v>
      </c>
      <c r="S68" s="116">
        <v>0</v>
      </c>
      <c r="U68" s="115">
        <v>-160</v>
      </c>
      <c r="V68" s="116">
        <v>9.68</v>
      </c>
      <c r="W68">
        <v>-50</v>
      </c>
      <c r="X68">
        <v>9.68</v>
      </c>
      <c r="Y68">
        <v>0</v>
      </c>
      <c r="Z68">
        <v>0</v>
      </c>
      <c r="AA68">
        <v>0</v>
      </c>
      <c r="AB68">
        <v>-110</v>
      </c>
    </row>
    <row r="69" spans="7:28">
      <c r="G69" t="s">
        <v>111</v>
      </c>
      <c r="H69" s="115">
        <v>0</v>
      </c>
      <c r="I69" s="88">
        <v>13.55</v>
      </c>
      <c r="J69" s="88">
        <v>0</v>
      </c>
      <c r="K69" s="88">
        <v>0</v>
      </c>
      <c r="L69" s="88">
        <v>0</v>
      </c>
      <c r="M69" s="116">
        <v>0</v>
      </c>
      <c r="N69" s="115">
        <v>-90</v>
      </c>
      <c r="O69" s="88">
        <v>0</v>
      </c>
      <c r="P69" s="88">
        <v>-110</v>
      </c>
      <c r="Q69" s="88">
        <v>0</v>
      </c>
      <c r="R69" s="88">
        <v>0</v>
      </c>
      <c r="S69" s="116">
        <v>0</v>
      </c>
      <c r="U69" s="115">
        <v>-200</v>
      </c>
      <c r="V69" s="116">
        <v>13.55</v>
      </c>
      <c r="W69">
        <v>-90</v>
      </c>
      <c r="X69">
        <v>13.55</v>
      </c>
      <c r="Y69">
        <v>0</v>
      </c>
      <c r="Z69">
        <v>0</v>
      </c>
      <c r="AA69">
        <v>0</v>
      </c>
      <c r="AB69">
        <v>-110</v>
      </c>
    </row>
    <row r="70" spans="7:28">
      <c r="G70" t="s">
        <v>112</v>
      </c>
      <c r="H70" s="115">
        <v>0</v>
      </c>
      <c r="I70" s="88">
        <v>15.49</v>
      </c>
      <c r="J70" s="88">
        <v>0</v>
      </c>
      <c r="K70" s="88">
        <v>0</v>
      </c>
      <c r="L70" s="88">
        <v>0</v>
      </c>
      <c r="M70" s="116">
        <v>0</v>
      </c>
      <c r="N70" s="115">
        <v>-60</v>
      </c>
      <c r="O70" s="88">
        <v>0</v>
      </c>
      <c r="P70" s="88">
        <v>-105</v>
      </c>
      <c r="Q70" s="88">
        <v>0</v>
      </c>
      <c r="R70" s="88">
        <v>0</v>
      </c>
      <c r="S70" s="116">
        <v>0</v>
      </c>
      <c r="U70" s="115">
        <v>-165</v>
      </c>
      <c r="V70" s="116">
        <v>15.49</v>
      </c>
      <c r="W70">
        <v>-60</v>
      </c>
      <c r="X70">
        <v>15.49</v>
      </c>
      <c r="Y70">
        <v>0</v>
      </c>
      <c r="Z70">
        <v>0</v>
      </c>
      <c r="AA70">
        <v>0</v>
      </c>
      <c r="AB70">
        <v>-105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-60</v>
      </c>
      <c r="O71" s="88">
        <v>0</v>
      </c>
      <c r="P71" s="88">
        <v>-166</v>
      </c>
      <c r="Q71" s="88">
        <v>0</v>
      </c>
      <c r="R71" s="88">
        <v>0</v>
      </c>
      <c r="S71" s="116">
        <v>0</v>
      </c>
      <c r="U71" s="115">
        <v>-226</v>
      </c>
      <c r="V71" s="116">
        <v>0</v>
      </c>
      <c r="W71">
        <v>-60</v>
      </c>
      <c r="X71">
        <v>0</v>
      </c>
      <c r="Y71">
        <v>0</v>
      </c>
      <c r="Z71">
        <v>0</v>
      </c>
      <c r="AA71">
        <v>0</v>
      </c>
      <c r="AB71">
        <v>-166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-60</v>
      </c>
      <c r="O72" s="88">
        <v>0</v>
      </c>
      <c r="P72" s="88">
        <v>-105</v>
      </c>
      <c r="Q72" s="88">
        <v>-5</v>
      </c>
      <c r="R72" s="88">
        <v>0</v>
      </c>
      <c r="S72" s="116">
        <v>0</v>
      </c>
      <c r="U72" s="115">
        <v>-170</v>
      </c>
      <c r="V72" s="116">
        <v>0</v>
      </c>
      <c r="W72">
        <v>-60</v>
      </c>
      <c r="X72">
        <v>0</v>
      </c>
      <c r="Y72">
        <v>0</v>
      </c>
      <c r="Z72">
        <v>-5</v>
      </c>
      <c r="AA72">
        <v>0</v>
      </c>
      <c r="AB72">
        <v>-105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0.7</v>
      </c>
      <c r="M73" s="116">
        <v>0</v>
      </c>
      <c r="N73" s="115">
        <v>-30</v>
      </c>
      <c r="O73" s="88">
        <v>0</v>
      </c>
      <c r="P73" s="88">
        <v>-105</v>
      </c>
      <c r="Q73" s="88">
        <v>-20</v>
      </c>
      <c r="R73" s="88">
        <v>0</v>
      </c>
      <c r="S73" s="116">
        <v>0</v>
      </c>
      <c r="U73" s="115">
        <v>-155</v>
      </c>
      <c r="V73" s="116">
        <v>0.7</v>
      </c>
      <c r="W73">
        <v>-30</v>
      </c>
      <c r="X73">
        <v>0</v>
      </c>
      <c r="Y73">
        <v>0.7</v>
      </c>
      <c r="Z73">
        <v>-20</v>
      </c>
      <c r="AA73">
        <v>0</v>
      </c>
      <c r="AB73">
        <v>-105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1.96</v>
      </c>
      <c r="N74" s="115">
        <v>-50</v>
      </c>
      <c r="O74" s="88">
        <v>0</v>
      </c>
      <c r="P74" s="88">
        <v>-100</v>
      </c>
      <c r="Q74" s="88">
        <v>-20</v>
      </c>
      <c r="R74" s="88">
        <v>0</v>
      </c>
      <c r="S74" s="116">
        <v>0</v>
      </c>
      <c r="U74" s="115">
        <v>-170</v>
      </c>
      <c r="V74" s="116">
        <v>1.96</v>
      </c>
      <c r="W74">
        <v>-50</v>
      </c>
      <c r="X74">
        <v>0</v>
      </c>
      <c r="Y74">
        <v>0</v>
      </c>
      <c r="Z74">
        <v>-20</v>
      </c>
      <c r="AA74">
        <v>1.96</v>
      </c>
      <c r="AB74">
        <v>-100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-70</v>
      </c>
      <c r="O75" s="88">
        <v>-24</v>
      </c>
      <c r="P75" s="88">
        <v>-130</v>
      </c>
      <c r="Q75" s="88">
        <v>-5</v>
      </c>
      <c r="R75" s="88">
        <v>0</v>
      </c>
      <c r="S75" s="116">
        <v>0</v>
      </c>
      <c r="U75" s="115">
        <v>-229</v>
      </c>
      <c r="V75" s="116">
        <v>0</v>
      </c>
      <c r="W75">
        <v>-70</v>
      </c>
      <c r="X75">
        <v>-24</v>
      </c>
      <c r="Y75">
        <v>0</v>
      </c>
      <c r="Z75">
        <v>-5</v>
      </c>
      <c r="AA75">
        <v>0</v>
      </c>
      <c r="AB75">
        <v>-130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-90</v>
      </c>
      <c r="O76" s="88">
        <v>-10</v>
      </c>
      <c r="P76" s="88">
        <v>-80</v>
      </c>
      <c r="Q76" s="88">
        <v>0</v>
      </c>
      <c r="R76" s="88">
        <v>0</v>
      </c>
      <c r="S76" s="116">
        <v>0</v>
      </c>
      <c r="U76" s="115">
        <v>-180</v>
      </c>
      <c r="V76" s="116">
        <v>0</v>
      </c>
      <c r="W76">
        <v>-90</v>
      </c>
      <c r="X76">
        <v>-10</v>
      </c>
      <c r="Y76">
        <v>0</v>
      </c>
      <c r="Z76">
        <v>0</v>
      </c>
      <c r="AA76">
        <v>0</v>
      </c>
      <c r="AB76">
        <v>-80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-90</v>
      </c>
      <c r="O77" s="88">
        <v>0</v>
      </c>
      <c r="P77" s="88">
        <v>-90</v>
      </c>
      <c r="Q77" s="88">
        <v>-15</v>
      </c>
      <c r="R77" s="88">
        <v>0</v>
      </c>
      <c r="S77" s="116">
        <v>0</v>
      </c>
      <c r="U77" s="115">
        <v>-195</v>
      </c>
      <c r="V77" s="116">
        <v>0</v>
      </c>
      <c r="W77">
        <v>-90</v>
      </c>
      <c r="X77">
        <v>0</v>
      </c>
      <c r="Y77">
        <v>0</v>
      </c>
      <c r="Z77">
        <v>-15</v>
      </c>
      <c r="AA77">
        <v>0</v>
      </c>
      <c r="AB77">
        <v>-90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-120</v>
      </c>
      <c r="O78" s="88">
        <v>0</v>
      </c>
      <c r="P78" s="88">
        <v>-90</v>
      </c>
      <c r="Q78" s="88">
        <v>-15</v>
      </c>
      <c r="R78" s="88">
        <v>0</v>
      </c>
      <c r="S78" s="116">
        <v>0</v>
      </c>
      <c r="U78" s="115">
        <v>-225</v>
      </c>
      <c r="V78" s="116">
        <v>0</v>
      </c>
      <c r="W78">
        <v>-120</v>
      </c>
      <c r="X78">
        <v>0</v>
      </c>
      <c r="Y78">
        <v>0</v>
      </c>
      <c r="Z78">
        <v>-15</v>
      </c>
      <c r="AA78">
        <v>0</v>
      </c>
      <c r="AB78">
        <v>-90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0.11</v>
      </c>
      <c r="M79" s="116">
        <v>0</v>
      </c>
      <c r="N79" s="115">
        <v>-110</v>
      </c>
      <c r="O79" s="88">
        <v>0</v>
      </c>
      <c r="P79" s="88">
        <v>-90</v>
      </c>
      <c r="Q79" s="88">
        <v>-15</v>
      </c>
      <c r="R79" s="88">
        <v>0</v>
      </c>
      <c r="S79" s="116">
        <v>0</v>
      </c>
      <c r="U79" s="115">
        <v>-215</v>
      </c>
      <c r="V79" s="116">
        <v>0.11</v>
      </c>
      <c r="W79">
        <v>-110</v>
      </c>
      <c r="X79">
        <v>0</v>
      </c>
      <c r="Y79">
        <v>0.11</v>
      </c>
      <c r="Z79">
        <v>-15</v>
      </c>
      <c r="AA79">
        <v>0</v>
      </c>
      <c r="AB79">
        <v>-90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0.54</v>
      </c>
      <c r="N80" s="115">
        <v>-110</v>
      </c>
      <c r="O80" s="88">
        <v>0</v>
      </c>
      <c r="P80" s="88">
        <v>-90</v>
      </c>
      <c r="Q80" s="88">
        <v>-5</v>
      </c>
      <c r="R80" s="88">
        <v>0</v>
      </c>
      <c r="S80" s="116">
        <v>0</v>
      </c>
      <c r="U80" s="115">
        <v>-205</v>
      </c>
      <c r="V80" s="116">
        <v>0.54</v>
      </c>
      <c r="W80">
        <v>-110</v>
      </c>
      <c r="X80">
        <v>0</v>
      </c>
      <c r="Y80">
        <v>0</v>
      </c>
      <c r="Z80">
        <v>-5</v>
      </c>
      <c r="AA80">
        <v>0.54</v>
      </c>
      <c r="AB80">
        <v>-90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-100</v>
      </c>
      <c r="O81" s="88">
        <v>0</v>
      </c>
      <c r="P81" s="88">
        <v>-110</v>
      </c>
      <c r="Q81" s="88">
        <v>0</v>
      </c>
      <c r="R81" s="88">
        <v>0</v>
      </c>
      <c r="S81" s="116">
        <v>0</v>
      </c>
      <c r="U81" s="115">
        <v>-210</v>
      </c>
      <c r="V81" s="116">
        <v>0</v>
      </c>
      <c r="W81">
        <v>-100</v>
      </c>
      <c r="X81">
        <v>0</v>
      </c>
      <c r="Y81">
        <v>0</v>
      </c>
      <c r="Z81">
        <v>0</v>
      </c>
      <c r="AA81">
        <v>0</v>
      </c>
      <c r="AB81">
        <v>-110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-100</v>
      </c>
      <c r="O82" s="88">
        <v>-48</v>
      </c>
      <c r="P82" s="88">
        <v>-170</v>
      </c>
      <c r="Q82" s="88">
        <v>-15</v>
      </c>
      <c r="R82" s="88">
        <v>0</v>
      </c>
      <c r="S82" s="116">
        <v>0</v>
      </c>
      <c r="U82" s="115">
        <v>-333</v>
      </c>
      <c r="V82" s="116">
        <v>0</v>
      </c>
      <c r="W82">
        <v>-100</v>
      </c>
      <c r="X82">
        <v>-48</v>
      </c>
      <c r="Y82">
        <v>0</v>
      </c>
      <c r="Z82">
        <v>-15</v>
      </c>
      <c r="AA82">
        <v>0</v>
      </c>
      <c r="AB82">
        <v>-170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-140</v>
      </c>
      <c r="O83" s="88">
        <v>-37</v>
      </c>
      <c r="P83" s="88">
        <v>-130</v>
      </c>
      <c r="Q83" s="88">
        <v>-20</v>
      </c>
      <c r="R83" s="88">
        <v>0</v>
      </c>
      <c r="S83" s="116">
        <v>0</v>
      </c>
      <c r="U83" s="115">
        <v>-327</v>
      </c>
      <c r="V83" s="116">
        <v>0</v>
      </c>
      <c r="W83">
        <v>-140</v>
      </c>
      <c r="X83">
        <v>-37</v>
      </c>
      <c r="Y83">
        <v>0</v>
      </c>
      <c r="Z83">
        <v>-20</v>
      </c>
      <c r="AA83">
        <v>0</v>
      </c>
      <c r="AB83">
        <v>-130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-120</v>
      </c>
      <c r="O84" s="88">
        <v>-30</v>
      </c>
      <c r="P84" s="88">
        <v>-80</v>
      </c>
      <c r="Q84" s="88">
        <v>-10</v>
      </c>
      <c r="R84" s="88">
        <v>0</v>
      </c>
      <c r="S84" s="116">
        <v>0</v>
      </c>
      <c r="U84" s="115">
        <v>-240</v>
      </c>
      <c r="V84" s="116">
        <v>0</v>
      </c>
      <c r="W84">
        <v>-120</v>
      </c>
      <c r="X84">
        <v>-30</v>
      </c>
      <c r="Y84">
        <v>0</v>
      </c>
      <c r="Z84">
        <v>-10</v>
      </c>
      <c r="AA84">
        <v>0</v>
      </c>
      <c r="AB84">
        <v>-80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-120</v>
      </c>
      <c r="O85" s="88">
        <v>-20</v>
      </c>
      <c r="P85" s="88">
        <v>-115</v>
      </c>
      <c r="Q85" s="88">
        <v>0</v>
      </c>
      <c r="R85" s="88">
        <v>0</v>
      </c>
      <c r="S85" s="116">
        <v>0</v>
      </c>
      <c r="U85" s="115">
        <v>-255</v>
      </c>
      <c r="V85" s="116">
        <v>0</v>
      </c>
      <c r="W85">
        <v>-120</v>
      </c>
      <c r="X85">
        <v>-20</v>
      </c>
      <c r="Y85">
        <v>0</v>
      </c>
      <c r="Z85">
        <v>0</v>
      </c>
      <c r="AA85">
        <v>0</v>
      </c>
      <c r="AB85">
        <v>-115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1.32</v>
      </c>
      <c r="N86" s="115">
        <v>-190</v>
      </c>
      <c r="O86" s="88">
        <v>-30</v>
      </c>
      <c r="P86" s="88">
        <v>-60</v>
      </c>
      <c r="Q86" s="88">
        <v>-25</v>
      </c>
      <c r="R86" s="88">
        <v>0</v>
      </c>
      <c r="S86" s="116">
        <v>0</v>
      </c>
      <c r="U86" s="115">
        <v>-305</v>
      </c>
      <c r="V86" s="116">
        <v>1.32</v>
      </c>
      <c r="W86">
        <v>-190</v>
      </c>
      <c r="X86">
        <v>-30</v>
      </c>
      <c r="Y86">
        <v>0</v>
      </c>
      <c r="Z86">
        <v>-25</v>
      </c>
      <c r="AA86">
        <v>1.32</v>
      </c>
      <c r="AB86">
        <v>-60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-150</v>
      </c>
      <c r="O87" s="88">
        <v>-5</v>
      </c>
      <c r="P87" s="88">
        <v>-100</v>
      </c>
      <c r="Q87" s="88">
        <v>-30</v>
      </c>
      <c r="R87" s="88">
        <v>0</v>
      </c>
      <c r="S87" s="116">
        <v>0</v>
      </c>
      <c r="U87" s="115">
        <v>-285</v>
      </c>
      <c r="V87" s="116">
        <v>0</v>
      </c>
      <c r="W87">
        <v>-150</v>
      </c>
      <c r="X87">
        <v>-5</v>
      </c>
      <c r="Y87">
        <v>0</v>
      </c>
      <c r="Z87">
        <v>-30</v>
      </c>
      <c r="AA87">
        <v>0</v>
      </c>
      <c r="AB87">
        <v>-100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-130</v>
      </c>
      <c r="O88" s="88">
        <v>-40</v>
      </c>
      <c r="P88" s="88">
        <v>-80</v>
      </c>
      <c r="Q88" s="88">
        <v>-15</v>
      </c>
      <c r="R88" s="88">
        <v>0</v>
      </c>
      <c r="S88" s="116">
        <v>0</v>
      </c>
      <c r="U88" s="115">
        <v>-265</v>
      </c>
      <c r="V88" s="116">
        <v>0</v>
      </c>
      <c r="W88">
        <v>-130</v>
      </c>
      <c r="X88">
        <v>-40</v>
      </c>
      <c r="Y88">
        <v>0</v>
      </c>
      <c r="Z88">
        <v>-15</v>
      </c>
      <c r="AA88">
        <v>0</v>
      </c>
      <c r="AB88">
        <v>-80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-130</v>
      </c>
      <c r="O89" s="88">
        <v>-5</v>
      </c>
      <c r="P89" s="88">
        <v>-60</v>
      </c>
      <c r="Q89" s="88">
        <v>0</v>
      </c>
      <c r="R89" s="88">
        <v>0</v>
      </c>
      <c r="S89" s="116">
        <v>0</v>
      </c>
      <c r="U89" s="115">
        <v>-195</v>
      </c>
      <c r="V89" s="116">
        <v>0</v>
      </c>
      <c r="W89">
        <v>-130</v>
      </c>
      <c r="X89">
        <v>-5</v>
      </c>
      <c r="Y89">
        <v>0</v>
      </c>
      <c r="Z89">
        <v>0</v>
      </c>
      <c r="AA89">
        <v>0</v>
      </c>
      <c r="AB89">
        <v>-60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-120</v>
      </c>
      <c r="O90" s="88">
        <v>0</v>
      </c>
      <c r="P90" s="88">
        <v>-80</v>
      </c>
      <c r="Q90" s="88">
        <v>-30</v>
      </c>
      <c r="R90" s="88">
        <v>0</v>
      </c>
      <c r="S90" s="116">
        <v>0</v>
      </c>
      <c r="U90" s="115">
        <v>-230</v>
      </c>
      <c r="V90" s="116">
        <v>0</v>
      </c>
      <c r="W90">
        <v>-120</v>
      </c>
      <c r="X90">
        <v>0</v>
      </c>
      <c r="Y90">
        <v>0</v>
      </c>
      <c r="Z90">
        <v>-30</v>
      </c>
      <c r="AA90">
        <v>0</v>
      </c>
      <c r="AB90">
        <v>-80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-130</v>
      </c>
      <c r="O91" s="88">
        <v>0</v>
      </c>
      <c r="P91" s="88">
        <v>-75</v>
      </c>
      <c r="Q91" s="88">
        <v>-30</v>
      </c>
      <c r="R91" s="88">
        <v>0</v>
      </c>
      <c r="S91" s="116">
        <v>0</v>
      </c>
      <c r="U91" s="115">
        <v>-235</v>
      </c>
      <c r="V91" s="116">
        <v>0</v>
      </c>
      <c r="W91">
        <v>-130</v>
      </c>
      <c r="X91">
        <v>0</v>
      </c>
      <c r="Y91">
        <v>0</v>
      </c>
      <c r="Z91">
        <v>-30</v>
      </c>
      <c r="AA91">
        <v>0</v>
      </c>
      <c r="AB91">
        <v>-75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0.79</v>
      </c>
      <c r="N92" s="115">
        <v>-150</v>
      </c>
      <c r="O92" s="88">
        <v>-10</v>
      </c>
      <c r="P92" s="88">
        <v>-130</v>
      </c>
      <c r="Q92" s="88">
        <v>-25</v>
      </c>
      <c r="R92" s="88">
        <v>0</v>
      </c>
      <c r="S92" s="116">
        <v>0</v>
      </c>
      <c r="U92" s="115">
        <v>-315</v>
      </c>
      <c r="V92" s="116">
        <v>0.79</v>
      </c>
      <c r="W92">
        <v>-150</v>
      </c>
      <c r="X92">
        <v>-10</v>
      </c>
      <c r="Y92">
        <v>0</v>
      </c>
      <c r="Z92">
        <v>-25</v>
      </c>
      <c r="AA92">
        <v>0.79</v>
      </c>
      <c r="AB92">
        <v>-130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-120</v>
      </c>
      <c r="O93" s="88">
        <v>-35</v>
      </c>
      <c r="P93" s="88">
        <v>-60</v>
      </c>
      <c r="Q93" s="88">
        <v>-5</v>
      </c>
      <c r="R93" s="88">
        <v>0</v>
      </c>
      <c r="S93" s="116">
        <v>0</v>
      </c>
      <c r="U93" s="115">
        <v>-220</v>
      </c>
      <c r="V93" s="116">
        <v>0</v>
      </c>
      <c r="W93">
        <v>-120</v>
      </c>
      <c r="X93">
        <v>-35</v>
      </c>
      <c r="Y93">
        <v>0</v>
      </c>
      <c r="Z93">
        <v>-5</v>
      </c>
      <c r="AA93">
        <v>0</v>
      </c>
      <c r="AB93">
        <v>-60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-60</v>
      </c>
      <c r="O94" s="88">
        <v>0</v>
      </c>
      <c r="P94" s="88">
        <v>-70</v>
      </c>
      <c r="Q94" s="88">
        <v>-20</v>
      </c>
      <c r="R94" s="88">
        <v>0</v>
      </c>
      <c r="S94" s="116">
        <v>0</v>
      </c>
      <c r="U94" s="115">
        <v>-150</v>
      </c>
      <c r="V94" s="116">
        <v>0</v>
      </c>
      <c r="W94">
        <v>-60</v>
      </c>
      <c r="X94">
        <v>0</v>
      </c>
      <c r="Y94">
        <v>0</v>
      </c>
      <c r="Z94">
        <v>-20</v>
      </c>
      <c r="AA94">
        <v>0</v>
      </c>
      <c r="AB94">
        <v>-70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4.84</v>
      </c>
      <c r="L95" s="88">
        <v>0</v>
      </c>
      <c r="M95" s="116">
        <v>0</v>
      </c>
      <c r="N95" s="115">
        <v>-80</v>
      </c>
      <c r="O95" s="88">
        <v>0</v>
      </c>
      <c r="P95" s="88">
        <v>-60</v>
      </c>
      <c r="Q95" s="88">
        <v>0</v>
      </c>
      <c r="R95" s="88">
        <v>0</v>
      </c>
      <c r="S95" s="116">
        <v>0</v>
      </c>
      <c r="U95" s="115">
        <v>-140</v>
      </c>
      <c r="V95" s="116">
        <v>4.84</v>
      </c>
      <c r="W95">
        <v>-80</v>
      </c>
      <c r="X95">
        <v>0</v>
      </c>
      <c r="Y95">
        <v>0</v>
      </c>
      <c r="Z95">
        <v>4.84</v>
      </c>
      <c r="AA95">
        <v>0</v>
      </c>
      <c r="AB95">
        <v>-60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4.84</v>
      </c>
      <c r="L96" s="88">
        <v>0</v>
      </c>
      <c r="M96" s="116">
        <v>0</v>
      </c>
      <c r="N96" s="115">
        <v>-50</v>
      </c>
      <c r="O96" s="88">
        <v>0</v>
      </c>
      <c r="P96" s="88">
        <v>-60</v>
      </c>
      <c r="Q96" s="88">
        <v>0</v>
      </c>
      <c r="R96" s="88">
        <v>0</v>
      </c>
      <c r="S96" s="116">
        <v>0</v>
      </c>
      <c r="U96" s="115">
        <v>-110</v>
      </c>
      <c r="V96" s="116">
        <v>4.84</v>
      </c>
      <c r="W96">
        <v>-50</v>
      </c>
      <c r="X96">
        <v>0</v>
      </c>
      <c r="Y96">
        <v>0</v>
      </c>
      <c r="Z96">
        <v>4.84</v>
      </c>
      <c r="AA96">
        <v>0</v>
      </c>
      <c r="AB96">
        <v>-60</v>
      </c>
    </row>
    <row r="97" spans="1:83">
      <c r="G97" t="s">
        <v>139</v>
      </c>
      <c r="H97" s="115">
        <v>0</v>
      </c>
      <c r="I97" s="88">
        <v>17.66</v>
      </c>
      <c r="J97" s="88">
        <v>0</v>
      </c>
      <c r="K97" s="88">
        <v>4.41</v>
      </c>
      <c r="L97" s="88">
        <v>0</v>
      </c>
      <c r="M97" s="116">
        <v>0</v>
      </c>
      <c r="N97" s="115">
        <v>-100</v>
      </c>
      <c r="O97" s="88">
        <v>0</v>
      </c>
      <c r="P97" s="88">
        <v>-60</v>
      </c>
      <c r="Q97" s="88">
        <v>0</v>
      </c>
      <c r="R97" s="88">
        <v>0</v>
      </c>
      <c r="S97" s="116">
        <v>0</v>
      </c>
      <c r="U97" s="115">
        <v>-160</v>
      </c>
      <c r="V97" s="116">
        <v>22.07</v>
      </c>
      <c r="W97">
        <v>-100</v>
      </c>
      <c r="X97">
        <v>17.66</v>
      </c>
      <c r="Y97">
        <v>0</v>
      </c>
      <c r="Z97">
        <v>4.41</v>
      </c>
      <c r="AA97">
        <v>0</v>
      </c>
      <c r="AB97">
        <v>-60</v>
      </c>
    </row>
    <row r="98" spans="1:83">
      <c r="G98" t="s">
        <v>140</v>
      </c>
      <c r="H98" s="115">
        <v>0</v>
      </c>
      <c r="I98" s="88">
        <v>18.239999999999998</v>
      </c>
      <c r="J98" s="88">
        <v>0</v>
      </c>
      <c r="K98" s="88">
        <v>4.5599999999999996</v>
      </c>
      <c r="L98" s="88">
        <v>0</v>
      </c>
      <c r="M98" s="116">
        <v>0</v>
      </c>
      <c r="N98" s="115">
        <v>-70</v>
      </c>
      <c r="O98" s="88">
        <v>0</v>
      </c>
      <c r="P98" s="88">
        <v>-80</v>
      </c>
      <c r="Q98" s="88">
        <v>0</v>
      </c>
      <c r="R98" s="88">
        <v>0</v>
      </c>
      <c r="S98" s="116">
        <v>0</v>
      </c>
      <c r="U98" s="115">
        <v>-150</v>
      </c>
      <c r="V98" s="116">
        <v>22.8</v>
      </c>
      <c r="W98">
        <v>-70</v>
      </c>
      <c r="X98">
        <v>18.239999999999998</v>
      </c>
      <c r="Y98">
        <v>0</v>
      </c>
      <c r="Z98">
        <v>4.5599999999999996</v>
      </c>
      <c r="AA98">
        <v>0</v>
      </c>
      <c r="AB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2.1882499999999999E-2</v>
      </c>
      <c r="I99" s="111">
        <f t="shared" ref="I99:BQ99" si="1">SUM(I3:I98)/4000</f>
        <v>9.1055000000000025E-2</v>
      </c>
      <c r="J99" s="111">
        <f t="shared" si="1"/>
        <v>0</v>
      </c>
      <c r="K99" s="111">
        <f t="shared" si="1"/>
        <v>4.154250000000001E-2</v>
      </c>
      <c r="L99" s="111">
        <f t="shared" si="1"/>
        <v>2.9097500000000005E-2</v>
      </c>
      <c r="M99" s="111">
        <f t="shared" si="1"/>
        <v>1.2150000000000002E-3</v>
      </c>
      <c r="N99" s="110">
        <f t="shared" si="1"/>
        <v>-1.7918225000000001</v>
      </c>
      <c r="O99" s="111">
        <f t="shared" si="1"/>
        <v>-0.21775</v>
      </c>
      <c r="P99" s="111">
        <f t="shared" si="1"/>
        <v>-2.3947500000000002</v>
      </c>
      <c r="Q99" s="111">
        <f t="shared" si="1"/>
        <v>-8.1250000000000003E-2</v>
      </c>
      <c r="R99" s="111">
        <f t="shared" si="1"/>
        <v>-1.1249999999999999E-3</v>
      </c>
      <c r="S99" s="112">
        <f t="shared" si="1"/>
        <v>0</v>
      </c>
      <c r="U99" s="110">
        <f t="shared" si="1"/>
        <v>-4.4866975</v>
      </c>
      <c r="V99" s="112">
        <f t="shared" si="1"/>
        <v>0.18479250000000005</v>
      </c>
      <c r="W99">
        <f t="shared" si="1"/>
        <v>-1.7699400000000001</v>
      </c>
      <c r="X99">
        <f t="shared" si="1"/>
        <v>-0.12669499999999997</v>
      </c>
      <c r="Y99">
        <f t="shared" si="1"/>
        <v>2.7972500000000004E-2</v>
      </c>
      <c r="Z99">
        <f t="shared" si="1"/>
        <v>-3.9707499999999986E-2</v>
      </c>
      <c r="AA99">
        <f t="shared" si="1"/>
        <v>1.2150000000000002E-3</v>
      </c>
      <c r="AB99">
        <f t="shared" si="1"/>
        <v>-2.3947500000000002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44667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7.58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7.58</v>
      </c>
      <c r="W3">
        <v>7.58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6.93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6.93</v>
      </c>
      <c r="W4">
        <v>6.93</v>
      </c>
    </row>
    <row r="5" spans="1:23">
      <c r="B5" t="s">
        <v>423</v>
      </c>
      <c r="G5" t="s">
        <v>47</v>
      </c>
      <c r="H5" s="115">
        <v>0</v>
      </c>
      <c r="I5" s="88">
        <v>3.81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3.81</v>
      </c>
      <c r="W5">
        <v>3.81</v>
      </c>
    </row>
    <row r="6" spans="1:23">
      <c r="B6" t="s">
        <v>423</v>
      </c>
      <c r="G6" t="s">
        <v>48</v>
      </c>
      <c r="H6" s="115">
        <v>0</v>
      </c>
      <c r="I6" s="88">
        <v>2.19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2.19</v>
      </c>
      <c r="W6">
        <v>2.19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0.44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0.44</v>
      </c>
      <c r="W94">
        <v>0.44</v>
      </c>
    </row>
    <row r="95" spans="7:23">
      <c r="G95" t="s">
        <v>137</v>
      </c>
      <c r="H95" s="115">
        <v>0</v>
      </c>
      <c r="I95" s="88">
        <v>4.7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4.7</v>
      </c>
      <c r="W95">
        <v>4.7</v>
      </c>
    </row>
    <row r="96" spans="7:23">
      <c r="G96" t="s">
        <v>138</v>
      </c>
      <c r="H96" s="115">
        <v>0</v>
      </c>
      <c r="I96" s="88">
        <v>5.96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5.96</v>
      </c>
      <c r="W96">
        <v>5.96</v>
      </c>
    </row>
    <row r="97" spans="1:83">
      <c r="G97" t="s">
        <v>139</v>
      </c>
      <c r="H97" s="115">
        <v>0</v>
      </c>
      <c r="I97" s="88">
        <v>6.43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6.43</v>
      </c>
      <c r="W97">
        <v>6.43</v>
      </c>
    </row>
    <row r="98" spans="1:83">
      <c r="G98" t="s">
        <v>140</v>
      </c>
      <c r="H98" s="115">
        <v>0</v>
      </c>
      <c r="I98" s="88">
        <v>6.46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6.46</v>
      </c>
      <c r="W98">
        <v>6.46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1.1125000000000001E-2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1.1125000000000001E-2</v>
      </c>
      <c r="W99">
        <f t="shared" si="1"/>
        <v>1.1125000000000001E-2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44667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11.087202718006795</v>
      </c>
      <c r="F3">
        <f>GT_Spot!P3</f>
        <v>0</v>
      </c>
      <c r="G3">
        <f>PPCL_NG!P3</f>
        <v>17.54</v>
      </c>
      <c r="H3">
        <f>PPCL_Spot!P3</f>
        <v>14.55</v>
      </c>
      <c r="I3">
        <f>Bawana_NG!P3</f>
        <v>99.62</v>
      </c>
      <c r="J3">
        <f>Bawana_RLNG!P3</f>
        <v>0</v>
      </c>
      <c r="K3">
        <f>Bawana_Spot!P3</f>
        <v>36.44107018322449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1123.292094692225</v>
      </c>
      <c r="P3" s="77">
        <v>118.30000000000003</v>
      </c>
      <c r="Q3" s="77">
        <v>29.75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124.09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64.52</v>
      </c>
      <c r="Z3" s="75">
        <f>IEX!N3</f>
        <v>0</v>
      </c>
      <c r="AA3" s="117">
        <f>STOA!H3</f>
        <v>510.61000000000007</v>
      </c>
      <c r="AB3" s="117">
        <f>-STOA!N3</f>
        <v>0</v>
      </c>
      <c r="AC3">
        <f>SUMIF(B3:AB3,"&gt;0")*$AC$2-SUMIF(B3:AB3,"&lt;0")*($AC$2/(1-$AC$2))+SUMIF(AI3:AR3,"&gt;0")*$AC$2-SUMIF(AI3:AR3,"&lt;0")*($AC$2/(1-$AC$2))</f>
        <v>19.051415147655341</v>
      </c>
      <c r="AD3">
        <f>SUM(B3:AB3,AI3:AR3)-AC3</f>
        <v>2115.7489524458006</v>
      </c>
      <c r="AE3">
        <f>'IDT-1'!B3</f>
        <v>18.079999999999998</v>
      </c>
      <c r="AF3" s="26"/>
      <c r="AG3">
        <f>SUM(AD3:AF3)</f>
        <v>2133.8289524458005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11.087202718006795</v>
      </c>
      <c r="F4">
        <f>GT_Spot!P4</f>
        <v>0</v>
      </c>
      <c r="G4">
        <f>PPCL_NG!P4</f>
        <v>17.54</v>
      </c>
      <c r="H4">
        <f>PPCL_Spot!P4</f>
        <v>14.55</v>
      </c>
      <c r="I4">
        <f>Bawana_NG!P4</f>
        <v>99.62</v>
      </c>
      <c r="J4">
        <f>Bawana_RLNG!P4</f>
        <v>0</v>
      </c>
      <c r="K4">
        <f>Bawana_Spot!P4</f>
        <v>46.696108657611873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1118.3036689978251</v>
      </c>
      <c r="P4" s="77">
        <v>118.30000000000003</v>
      </c>
      <c r="Q4" s="77">
        <v>29.75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124.68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57.16</v>
      </c>
      <c r="Z4" s="75">
        <f>IEX!N4</f>
        <v>0</v>
      </c>
      <c r="AA4" s="117">
        <f>STOA!H4</f>
        <v>510.66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19.083015977730213</v>
      </c>
      <c r="AD4">
        <f t="shared" ref="AD4:AD67" si="1">SUM(B4:AB4,AI4:AR4)-AC4</f>
        <v>2109.2639643957136</v>
      </c>
      <c r="AE4">
        <f>'IDT-1'!B4</f>
        <v>19.244</v>
      </c>
      <c r="AF4" s="26"/>
      <c r="AG4">
        <f t="shared" ref="AG4:AG67" si="2">SUM(AD4:AF4)</f>
        <v>2128.5079643957138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11.087202718006795</v>
      </c>
      <c r="F5">
        <f>GT_Spot!P5</f>
        <v>0</v>
      </c>
      <c r="G5">
        <f>PPCL_NG!P5</f>
        <v>17.54</v>
      </c>
      <c r="H5">
        <f>PPCL_Spot!P5</f>
        <v>14.55</v>
      </c>
      <c r="I5">
        <f>Bawana_NG!P5</f>
        <v>99.62</v>
      </c>
      <c r="J5">
        <f>Bawana_RLNG!P5</f>
        <v>0</v>
      </c>
      <c r="K5">
        <f>Bawana_Spot!P5</f>
        <v>46.696108657611873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1107.6792005379648</v>
      </c>
      <c r="P5" s="77">
        <v>118.30000000000003</v>
      </c>
      <c r="Q5" s="77">
        <v>29.75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123.28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44.27</v>
      </c>
      <c r="Z5" s="75">
        <f>IEX!N5</f>
        <v>0</v>
      </c>
      <c r="AA5" s="117">
        <f>STOA!H5</f>
        <v>510.66</v>
      </c>
      <c r="AB5" s="117">
        <f>-STOA!N5</f>
        <v>0</v>
      </c>
      <c r="AC5">
        <f t="shared" si="0"/>
        <v>18.686206104839535</v>
      </c>
      <c r="AD5">
        <f t="shared" si="1"/>
        <v>2104.7463058087437</v>
      </c>
      <c r="AE5">
        <f>'IDT-1'!B5</f>
        <v>20.834</v>
      </c>
      <c r="AF5" s="26"/>
      <c r="AG5">
        <f t="shared" si="2"/>
        <v>2125.5803058087436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11.087202718006795</v>
      </c>
      <c r="F6">
        <f>GT_Spot!P6</f>
        <v>0</v>
      </c>
      <c r="G6">
        <f>PPCL_NG!P6</f>
        <v>17.54</v>
      </c>
      <c r="H6">
        <f>PPCL_Spot!P6</f>
        <v>14.55</v>
      </c>
      <c r="I6">
        <f>Bawana_NG!P6</f>
        <v>99.62</v>
      </c>
      <c r="J6">
        <f>Bawana_RLNG!P6</f>
        <v>0</v>
      </c>
      <c r="K6">
        <f>Bawana_Spot!P6</f>
        <v>46.696108657611873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1107.0002194667773</v>
      </c>
      <c r="P6" s="77">
        <v>118.30000000000003</v>
      </c>
      <c r="Q6" s="77">
        <v>29.75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122.27000000000001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31.53</v>
      </c>
      <c r="Z6" s="75">
        <f>IEX!N6</f>
        <v>0</v>
      </c>
      <c r="AA6" s="117">
        <f>STOA!H6</f>
        <v>510.66</v>
      </c>
      <c r="AB6" s="117">
        <f>-STOA!N6</f>
        <v>0</v>
      </c>
      <c r="AC6">
        <f t="shared" si="0"/>
        <v>18.852209279645528</v>
      </c>
      <c r="AD6">
        <f t="shared" si="1"/>
        <v>2057.1513215627501</v>
      </c>
      <c r="AE6">
        <f>'IDT-1'!B6</f>
        <v>29.353999999999999</v>
      </c>
      <c r="AF6" s="26"/>
      <c r="AG6">
        <f t="shared" si="2"/>
        <v>2086.5053215627499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11.087202718006795</v>
      </c>
      <c r="F7">
        <f>GT_Spot!P7</f>
        <v>0</v>
      </c>
      <c r="G7">
        <f>PPCL_NG!P7</f>
        <v>17.54</v>
      </c>
      <c r="H7">
        <f>PPCL_Spot!P7</f>
        <v>11.55</v>
      </c>
      <c r="I7">
        <f>Bawana_NG!P7</f>
        <v>99.62</v>
      </c>
      <c r="J7">
        <f>Bawana_RLNG!P7</f>
        <v>0</v>
      </c>
      <c r="K7">
        <f>Bawana_Spot!P7</f>
        <v>45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1108.0437563575001</v>
      </c>
      <c r="P7" s="77">
        <v>118.30000000000003</v>
      </c>
      <c r="Q7" s="77">
        <v>29.75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121.14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16.73</v>
      </c>
      <c r="Z7" s="75">
        <f>IEX!N7</f>
        <v>0</v>
      </c>
      <c r="AA7" s="117">
        <f>STOA!H7</f>
        <v>510.66</v>
      </c>
      <c r="AB7" s="117">
        <f>-STOA!N7</f>
        <v>0</v>
      </c>
      <c r="AC7">
        <f t="shared" si="0"/>
        <v>18.857445198540812</v>
      </c>
      <c r="AD7">
        <f t="shared" si="1"/>
        <v>2017.563513876966</v>
      </c>
      <c r="AE7">
        <f>'IDT-1'!B7</f>
        <v>46.209000000000003</v>
      </c>
      <c r="AF7" s="26"/>
      <c r="AG7">
        <f t="shared" si="2"/>
        <v>2063.7725138769661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-53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11.087202718006795</v>
      </c>
      <c r="F8">
        <f>GT_Spot!P8</f>
        <v>0</v>
      </c>
      <c r="G8">
        <f>PPCL_NG!P8</f>
        <v>17.54</v>
      </c>
      <c r="H8">
        <f>PPCL_Spot!P8</f>
        <v>14.55</v>
      </c>
      <c r="I8">
        <f>Bawana_NG!P8</f>
        <v>99.62</v>
      </c>
      <c r="J8">
        <f>Bawana_RLNG!P8</f>
        <v>0</v>
      </c>
      <c r="K8">
        <f>Bawana_Spot!P8</f>
        <v>46.696108657611873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1108.0390072879002</v>
      </c>
      <c r="P8" s="77">
        <v>118.30000000000003</v>
      </c>
      <c r="Q8" s="77">
        <v>29.75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124.66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510.66</v>
      </c>
      <c r="AB8" s="117">
        <f>-STOA!N8</f>
        <v>0</v>
      </c>
      <c r="AC8">
        <f t="shared" si="0"/>
        <v>19.031068733536788</v>
      </c>
      <c r="AD8">
        <f t="shared" si="1"/>
        <v>1980.8712499299822</v>
      </c>
      <c r="AE8">
        <f>'IDT-1'!B8</f>
        <v>59</v>
      </c>
      <c r="AF8" s="26"/>
      <c r="AG8">
        <f t="shared" si="2"/>
        <v>2039.8712499299822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-81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14.400113862795335</v>
      </c>
      <c r="F9">
        <f>GT_Spot!P9</f>
        <v>0</v>
      </c>
      <c r="G9">
        <f>PPCL_NG!P9</f>
        <v>17.54</v>
      </c>
      <c r="H9">
        <f>PPCL_Spot!P9</f>
        <v>20.83</v>
      </c>
      <c r="I9">
        <f>Bawana_NG!P9</f>
        <v>99.62</v>
      </c>
      <c r="J9">
        <f>Bawana_RLNG!P9</f>
        <v>0</v>
      </c>
      <c r="K9">
        <f>Bawana_Spot!P9</f>
        <v>46.023821306983308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1100.2988512927002</v>
      </c>
      <c r="P9" s="77">
        <v>118.30000000000003</v>
      </c>
      <c r="Q9" s="77">
        <v>29.75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123.39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510.66</v>
      </c>
      <c r="AB9" s="117">
        <f>-STOA!N9</f>
        <v>0</v>
      </c>
      <c r="AC9">
        <f t="shared" si="0"/>
        <v>19.465309098755206</v>
      </c>
      <c r="AD9">
        <f t="shared" si="1"/>
        <v>1931.3474773637238</v>
      </c>
      <c r="AE9">
        <f>'IDT-1'!B9</f>
        <v>26</v>
      </c>
      <c r="AF9" s="26"/>
      <c r="AG9">
        <f t="shared" si="2"/>
        <v>1957.3474773637238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-130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14.400113862795335</v>
      </c>
      <c r="F10">
        <f>GT_Spot!P10</f>
        <v>0</v>
      </c>
      <c r="G10">
        <f>PPCL_NG!P10</f>
        <v>17.54</v>
      </c>
      <c r="H10">
        <f>PPCL_Spot!P10</f>
        <v>20.83</v>
      </c>
      <c r="I10">
        <f>Bawana_NG!P10</f>
        <v>99.62</v>
      </c>
      <c r="J10">
        <f>Bawana_RLNG!P10</f>
        <v>0</v>
      </c>
      <c r="K10">
        <f>Bawana_Spot!P10</f>
        <v>46.023821306983308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1093.8226690648651</v>
      </c>
      <c r="P10" s="77">
        <v>118.30000000000003</v>
      </c>
      <c r="Q10" s="77">
        <v>29.75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122.38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510.66</v>
      </c>
      <c r="AB10" s="117">
        <f>-STOA!N10</f>
        <v>0</v>
      </c>
      <c r="AC10">
        <f t="shared" si="0"/>
        <v>19.079818104351222</v>
      </c>
      <c r="AD10">
        <f t="shared" si="1"/>
        <v>1960.2467861302923</v>
      </c>
      <c r="AE10">
        <f>'IDT-1'!B10</f>
        <v>0</v>
      </c>
      <c r="AF10" s="26"/>
      <c r="AG10">
        <f t="shared" si="2"/>
        <v>1960.2467861302923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-94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14.400113862795335</v>
      </c>
      <c r="F11">
        <f>GT_Spot!P11</f>
        <v>0</v>
      </c>
      <c r="G11">
        <f>PPCL_NG!P11</f>
        <v>17.54</v>
      </c>
      <c r="H11">
        <f>PPCL_Spot!P11</f>
        <v>18.920000000000002</v>
      </c>
      <c r="I11">
        <f>Bawana_NG!P11</f>
        <v>99.62</v>
      </c>
      <c r="J11">
        <f>Bawana_RLNG!P11</f>
        <v>0</v>
      </c>
      <c r="K11">
        <f>Bawana_Spot!P11</f>
        <v>46.023821306983308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1093.6751176255827</v>
      </c>
      <c r="P11" s="77">
        <v>118.30000000000003</v>
      </c>
      <c r="Q11" s="77">
        <v>29.75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119.29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365.48</v>
      </c>
      <c r="AB11" s="117">
        <f>-STOA!N11</f>
        <v>0</v>
      </c>
      <c r="AC11">
        <f t="shared" si="0"/>
        <v>17.348541785664558</v>
      </c>
      <c r="AD11">
        <f t="shared" si="1"/>
        <v>1857.6505110096969</v>
      </c>
      <c r="AE11">
        <f>'IDT-1'!B11</f>
        <v>104</v>
      </c>
      <c r="AF11" s="26"/>
      <c r="AG11">
        <f t="shared" si="2"/>
        <v>1961.6505110096969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14.400113862795335</v>
      </c>
      <c r="F12">
        <f>GT_Spot!P12</f>
        <v>0</v>
      </c>
      <c r="G12">
        <f>PPCL_NG!P12</f>
        <v>17.54</v>
      </c>
      <c r="H12">
        <f>PPCL_Spot!P12</f>
        <v>20.83</v>
      </c>
      <c r="I12">
        <f>Bawana_NG!P12</f>
        <v>99.62</v>
      </c>
      <c r="J12">
        <f>Bawana_RLNG!P12</f>
        <v>0</v>
      </c>
      <c r="K12">
        <f>Bawana_Spot!P12</f>
        <v>46.023821306983308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1086.1046011195128</v>
      </c>
      <c r="P12" s="77">
        <v>118.30000000000003</v>
      </c>
      <c r="Q12" s="77">
        <v>29.75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115.5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365.48</v>
      </c>
      <c r="AB12" s="117">
        <f>-STOA!N12</f>
        <v>0</v>
      </c>
      <c r="AC12">
        <f t="shared" si="0"/>
        <v>17.309767878022118</v>
      </c>
      <c r="AD12">
        <f t="shared" si="1"/>
        <v>1843.2387684112693</v>
      </c>
      <c r="AE12">
        <f>'IDT-1'!B12</f>
        <v>88</v>
      </c>
      <c r="AF12" s="26"/>
      <c r="AG12">
        <f t="shared" si="2"/>
        <v>1931.2387684112693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-53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14.400113862795335</v>
      </c>
      <c r="F13">
        <f>GT_Spot!P13</f>
        <v>0</v>
      </c>
      <c r="G13">
        <f>PPCL_NG!P13</f>
        <v>17.54</v>
      </c>
      <c r="H13">
        <f>PPCL_Spot!P13</f>
        <v>20.83</v>
      </c>
      <c r="I13">
        <f>Bawana_NG!P13</f>
        <v>99.62</v>
      </c>
      <c r="J13">
        <f>Bawana_RLNG!P13</f>
        <v>0</v>
      </c>
      <c r="K13">
        <f>Bawana_Spot!P13</f>
        <v>45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1085.8969997771044</v>
      </c>
      <c r="P13" s="77">
        <v>118.30000000000003</v>
      </c>
      <c r="Q13" s="77">
        <v>29.75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114.86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365.48</v>
      </c>
      <c r="AB13" s="117">
        <f>-STOA!N13</f>
        <v>0</v>
      </c>
      <c r="AC13">
        <f t="shared" si="0"/>
        <v>17.408715016496011</v>
      </c>
      <c r="AD13">
        <f t="shared" si="1"/>
        <v>1828.2683986234035</v>
      </c>
      <c r="AE13">
        <f>'IDT-1'!B13</f>
        <v>77</v>
      </c>
      <c r="AF13" s="26"/>
      <c r="AG13">
        <f t="shared" si="2"/>
        <v>1905.2683986234035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14.400113862795335</v>
      </c>
      <c r="F14">
        <f>GT_Spot!P14</f>
        <v>0</v>
      </c>
      <c r="G14">
        <f>PPCL_NG!P14</f>
        <v>17.54</v>
      </c>
      <c r="H14">
        <f>PPCL_Spot!P14</f>
        <v>20.83</v>
      </c>
      <c r="I14">
        <f>Bawana_NG!P14</f>
        <v>99.62</v>
      </c>
      <c r="J14">
        <f>Bawana_RLNG!P14</f>
        <v>0</v>
      </c>
      <c r="K14">
        <f>Bawana_Spot!P14</f>
        <v>46.023821306983308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1080.3296786171045</v>
      </c>
      <c r="P14" s="77">
        <v>118.30000000000003</v>
      </c>
      <c r="Q14" s="77">
        <v>29.75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112.2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365.48</v>
      </c>
      <c r="AB14" s="117">
        <f>-STOA!N14</f>
        <v>0</v>
      </c>
      <c r="AC14">
        <f t="shared" si="0"/>
        <v>17.274299197611899</v>
      </c>
      <c r="AD14">
        <f t="shared" si="1"/>
        <v>1829.1993145892711</v>
      </c>
      <c r="AE14">
        <f>'IDT-1'!B14</f>
        <v>51</v>
      </c>
      <c r="AF14" s="26"/>
      <c r="AG14">
        <f t="shared" si="2"/>
        <v>1880.1993145892711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14.400113862795335</v>
      </c>
      <c r="F15">
        <f>GT_Spot!P15</f>
        <v>0</v>
      </c>
      <c r="G15">
        <f>PPCL_NG!P15</f>
        <v>17.54</v>
      </c>
      <c r="H15">
        <f>PPCL_Spot!P15</f>
        <v>20.83</v>
      </c>
      <c r="I15">
        <f>Bawana_NG!P15</f>
        <v>99.62</v>
      </c>
      <c r="J15">
        <f>Bawana_RLNG!P15</f>
        <v>0</v>
      </c>
      <c r="K15">
        <f>Bawana_Spot!P15</f>
        <v>46.023821306983308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1083.0648302931058</v>
      </c>
      <c r="P15" s="77">
        <v>118.30000000000003</v>
      </c>
      <c r="Q15" s="77">
        <v>29.75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110.53999999999999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121.91</v>
      </c>
      <c r="AB15" s="117">
        <f>-STOA!N15</f>
        <v>0</v>
      </c>
      <c r="AC15">
        <f t="shared" si="0"/>
        <v>15.930497881836096</v>
      </c>
      <c r="AD15">
        <f t="shared" si="1"/>
        <v>1499.0482675810483</v>
      </c>
      <c r="AE15">
        <f>'IDT-1'!B15</f>
        <v>272</v>
      </c>
      <c r="AF15" s="26"/>
      <c r="AG15">
        <f t="shared" si="2"/>
        <v>1771.0482675810483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-147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14.400113862795335</v>
      </c>
      <c r="F16">
        <f>GT_Spot!P16</f>
        <v>0</v>
      </c>
      <c r="G16">
        <f>PPCL_NG!P16</f>
        <v>17.54</v>
      </c>
      <c r="H16">
        <f>PPCL_Spot!P16</f>
        <v>20.83</v>
      </c>
      <c r="I16">
        <f>Bawana_NG!P16</f>
        <v>99.62</v>
      </c>
      <c r="J16">
        <f>Bawana_RLNG!P16</f>
        <v>0</v>
      </c>
      <c r="K16">
        <f>Bawana_Spot!P16</f>
        <v>46.023821306983308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1083.0567068499058</v>
      </c>
      <c r="P16" s="77">
        <v>118.30000000000003</v>
      </c>
      <c r="Q16" s="77">
        <v>29.75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108.07000000000001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121.91</v>
      </c>
      <c r="AB16" s="117">
        <f>-STOA!N16</f>
        <v>0</v>
      </c>
      <c r="AC16">
        <f t="shared" si="0"/>
        <v>15.402637126770802</v>
      </c>
      <c r="AD16">
        <f t="shared" si="1"/>
        <v>1554.0980048929137</v>
      </c>
      <c r="AE16">
        <f>'IDT-1'!B16</f>
        <v>242</v>
      </c>
      <c r="AF16" s="26"/>
      <c r="AG16">
        <f t="shared" si="2"/>
        <v>1796.0980048929137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-90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14.400113862795335</v>
      </c>
      <c r="F17">
        <f>GT_Spot!P17</f>
        <v>0</v>
      </c>
      <c r="G17">
        <f>PPCL_NG!P17</f>
        <v>17.54</v>
      </c>
      <c r="H17">
        <f>PPCL_Spot!P17</f>
        <v>18.920000000000002</v>
      </c>
      <c r="I17">
        <f>Bawana_NG!P17</f>
        <v>99.62</v>
      </c>
      <c r="J17">
        <f>Bawana_RLNG!P17</f>
        <v>0</v>
      </c>
      <c r="K17">
        <f>Bawana_Spot!P17</f>
        <v>46.023821306983308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1083.030210792306</v>
      </c>
      <c r="P17" s="77">
        <v>118.30000000000003</v>
      </c>
      <c r="Q17" s="77">
        <v>29.75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106.83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121.91</v>
      </c>
      <c r="AB17" s="117">
        <f>-STOA!N17</f>
        <v>0</v>
      </c>
      <c r="AC17">
        <f t="shared" si="0"/>
        <v>15.09946200827587</v>
      </c>
      <c r="AD17">
        <f t="shared" si="1"/>
        <v>1582.2246839538088</v>
      </c>
      <c r="AE17">
        <f>'IDT-1'!B17</f>
        <v>215</v>
      </c>
      <c r="AF17" s="26"/>
      <c r="AG17">
        <f t="shared" si="2"/>
        <v>1797.2246839538088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14.400113862795335</v>
      </c>
      <c r="F18">
        <f>GT_Spot!P18</f>
        <v>0</v>
      </c>
      <c r="G18">
        <f>PPCL_NG!P18</f>
        <v>17.54</v>
      </c>
      <c r="H18">
        <f>PPCL_Spot!P18</f>
        <v>20.83</v>
      </c>
      <c r="I18">
        <f>Bawana_NG!P18</f>
        <v>99.62</v>
      </c>
      <c r="J18">
        <f>Bawana_RLNG!P18</f>
        <v>0</v>
      </c>
      <c r="K18">
        <f>Bawana_Spot!P18</f>
        <v>46.023821306983308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1100.4232545939062</v>
      </c>
      <c r="P18" s="77">
        <v>118.30000000000003</v>
      </c>
      <c r="Q18" s="77">
        <v>29.75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105.27999999999999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121.91</v>
      </c>
      <c r="AB18" s="117">
        <f>-STOA!N18</f>
        <v>0</v>
      </c>
      <c r="AC18">
        <f t="shared" si="0"/>
        <v>15.575301384528982</v>
      </c>
      <c r="AD18">
        <f t="shared" si="1"/>
        <v>1563.5018883791558</v>
      </c>
      <c r="AE18">
        <f>'IDT-1'!B18</f>
        <v>218</v>
      </c>
      <c r="AF18" s="26"/>
      <c r="AG18">
        <f t="shared" si="2"/>
        <v>1781.5018883791558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-95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14.400113862795335</v>
      </c>
      <c r="F19">
        <f>GT_Spot!P19</f>
        <v>0</v>
      </c>
      <c r="G19">
        <f>PPCL_NG!P19</f>
        <v>17.54</v>
      </c>
      <c r="H19">
        <f>PPCL_Spot!P19</f>
        <v>20.83</v>
      </c>
      <c r="I19">
        <f>Bawana_NG!P19</f>
        <v>99.62</v>
      </c>
      <c r="J19">
        <f>Bawana_RLNG!P19</f>
        <v>0</v>
      </c>
      <c r="K19">
        <f>Bawana_Spot!P19</f>
        <v>44.999999999999993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1066.0501539931145</v>
      </c>
      <c r="P19" s="77">
        <v>118.30000000000003</v>
      </c>
      <c r="Q19" s="77">
        <v>29.75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103.57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121.91</v>
      </c>
      <c r="AB19" s="117">
        <f>-STOA!N19</f>
        <v>0</v>
      </c>
      <c r="AC19">
        <f t="shared" si="0"/>
        <v>15.32866361944032</v>
      </c>
      <c r="AD19">
        <f t="shared" si="1"/>
        <v>1517.6416042364694</v>
      </c>
      <c r="AE19">
        <f>'IDT-1'!B19</f>
        <v>204</v>
      </c>
      <c r="AF19" s="26"/>
      <c r="AG19">
        <f t="shared" si="2"/>
        <v>1721.6416042364694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-104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14.400113862795335</v>
      </c>
      <c r="F20">
        <f>GT_Spot!P20</f>
        <v>0</v>
      </c>
      <c r="G20">
        <f>PPCL_NG!P20</f>
        <v>17.54</v>
      </c>
      <c r="H20">
        <f>PPCL_Spot!P20</f>
        <v>21.47</v>
      </c>
      <c r="I20">
        <f>Bawana_NG!P20</f>
        <v>99.62</v>
      </c>
      <c r="J20">
        <f>Bawana_RLNG!P20</f>
        <v>0</v>
      </c>
      <c r="K20">
        <f>Bawana_Spot!P20</f>
        <v>46.023821306983308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1069.0149226459143</v>
      </c>
      <c r="P20" s="77">
        <v>118.30000000000003</v>
      </c>
      <c r="Q20" s="77">
        <v>29.75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99.92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121.91</v>
      </c>
      <c r="AB20" s="117">
        <f>-STOA!N20</f>
        <v>0</v>
      </c>
      <c r="AC20">
        <f t="shared" si="0"/>
        <v>15.736790949585203</v>
      </c>
      <c r="AD20">
        <f t="shared" si="1"/>
        <v>1473.212066866108</v>
      </c>
      <c r="AE20">
        <f>'IDT-1'!B20</f>
        <v>172</v>
      </c>
      <c r="AF20" s="26"/>
      <c r="AG20">
        <f t="shared" si="2"/>
        <v>1645.212066866108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-149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14.400113862795335</v>
      </c>
      <c r="F21">
        <f>GT_Spot!P21</f>
        <v>0</v>
      </c>
      <c r="G21">
        <f>PPCL_NG!P21</f>
        <v>17.54</v>
      </c>
      <c r="H21">
        <f>PPCL_Spot!P21</f>
        <v>21.47</v>
      </c>
      <c r="I21">
        <f>Bawana_NG!P21</f>
        <v>99.62</v>
      </c>
      <c r="J21">
        <f>Bawana_RLNG!P21</f>
        <v>0</v>
      </c>
      <c r="K21">
        <f>Bawana_Spot!P21</f>
        <v>46.023821306983308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1065.0010801371129</v>
      </c>
      <c r="P21" s="77">
        <v>118.30000000000003</v>
      </c>
      <c r="Q21" s="77">
        <v>29.75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97.69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121.91</v>
      </c>
      <c r="AB21" s="117">
        <f>-STOA!N21</f>
        <v>0</v>
      </c>
      <c r="AC21">
        <f t="shared" si="0"/>
        <v>15.104766846565054</v>
      </c>
      <c r="AD21">
        <f t="shared" si="1"/>
        <v>1532.6002484603266</v>
      </c>
      <c r="AE21">
        <f>'IDT-1'!B21</f>
        <v>155</v>
      </c>
      <c r="AF21" s="26"/>
      <c r="AG21">
        <f t="shared" si="2"/>
        <v>1687.6002484603266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-84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14.400113862795335</v>
      </c>
      <c r="F22">
        <f>GT_Spot!P22</f>
        <v>0</v>
      </c>
      <c r="G22">
        <f>PPCL_NG!P22</f>
        <v>17.54</v>
      </c>
      <c r="H22">
        <f>PPCL_Spot!P22</f>
        <v>21.47</v>
      </c>
      <c r="I22">
        <f>Bawana_NG!P22</f>
        <v>99.62</v>
      </c>
      <c r="J22">
        <f>Bawana_RLNG!P22</f>
        <v>0</v>
      </c>
      <c r="K22">
        <f>Bawana_Spot!P22</f>
        <v>46.023821306983308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1076.2580789072463</v>
      </c>
      <c r="P22" s="77">
        <v>118.30000000000003</v>
      </c>
      <c r="Q22" s="77">
        <v>29.75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92.949999999999989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121.91</v>
      </c>
      <c r="AB22" s="117">
        <f>-STOA!N22</f>
        <v>0</v>
      </c>
      <c r="AC22">
        <f t="shared" si="0"/>
        <v>15.117725798131252</v>
      </c>
      <c r="AD22">
        <f t="shared" si="1"/>
        <v>1544.1042882788938</v>
      </c>
      <c r="AE22">
        <f>'IDT-1'!B22</f>
        <v>131</v>
      </c>
      <c r="AF22" s="26"/>
      <c r="AG22">
        <f t="shared" si="2"/>
        <v>1675.1042882788938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-79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14.400113862795335</v>
      </c>
      <c r="F23">
        <f>GT_Spot!P23</f>
        <v>0</v>
      </c>
      <c r="G23">
        <f>PPCL_NG!P23</f>
        <v>17.54</v>
      </c>
      <c r="H23">
        <f>PPCL_Spot!P23</f>
        <v>23.74</v>
      </c>
      <c r="I23">
        <f>Bawana_NG!P23</f>
        <v>99.62</v>
      </c>
      <c r="J23">
        <f>Bawana_RLNG!P23</f>
        <v>0</v>
      </c>
      <c r="K23">
        <f>Bawana_Spot!P23</f>
        <v>46.023821306983308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1083.9013489071142</v>
      </c>
      <c r="P23" s="77">
        <v>118.30000000000003</v>
      </c>
      <c r="Q23" s="77">
        <v>29.75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91.949999999999989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121.91</v>
      </c>
      <c r="AB23" s="117">
        <f>-STOA!N23</f>
        <v>0</v>
      </c>
      <c r="AC23">
        <f t="shared" si="0"/>
        <v>14.619084285187395</v>
      </c>
      <c r="AD23">
        <f t="shared" si="1"/>
        <v>1618.5161997917055</v>
      </c>
      <c r="AE23">
        <f>'IDT-1'!B23</f>
        <v>75</v>
      </c>
      <c r="AF23" s="26"/>
      <c r="AG23">
        <f t="shared" si="2"/>
        <v>1693.5161997917055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14.400113862795335</v>
      </c>
      <c r="F24">
        <f>GT_Spot!P24</f>
        <v>0</v>
      </c>
      <c r="G24">
        <f>PPCL_NG!P24</f>
        <v>17.54</v>
      </c>
      <c r="H24">
        <f>PPCL_Spot!P24</f>
        <v>23.74</v>
      </c>
      <c r="I24">
        <f>Bawana_NG!P24</f>
        <v>99.62</v>
      </c>
      <c r="J24">
        <f>Bawana_RLNG!P24</f>
        <v>0</v>
      </c>
      <c r="K24">
        <f>Bawana_Spot!P24</f>
        <v>46.023821306983308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1091.2878662714952</v>
      </c>
      <c r="P24" s="77">
        <v>118.30000000000003</v>
      </c>
      <c r="Q24" s="77">
        <v>29.75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89.39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121.91</v>
      </c>
      <c r="AB24" s="117">
        <f>-STOA!N24</f>
        <v>0</v>
      </c>
      <c r="AC24">
        <f t="shared" si="0"/>
        <v>14.643801382949556</v>
      </c>
      <c r="AD24">
        <f t="shared" si="1"/>
        <v>1625.3180000583245</v>
      </c>
      <c r="AE24">
        <f>'IDT-1'!B24</f>
        <v>57</v>
      </c>
      <c r="AF24" s="26"/>
      <c r="AG24">
        <f t="shared" si="2"/>
        <v>1682.3180000583245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14.400113862795335</v>
      </c>
      <c r="F25">
        <f>GT_Spot!P25</f>
        <v>0</v>
      </c>
      <c r="G25">
        <f>PPCL_NG!P25</f>
        <v>17.54</v>
      </c>
      <c r="H25">
        <f>PPCL_Spot!P25</f>
        <v>23.74</v>
      </c>
      <c r="I25">
        <f>Bawana_NG!P25</f>
        <v>99.62</v>
      </c>
      <c r="J25">
        <f>Bawana_RLNG!P25</f>
        <v>0</v>
      </c>
      <c r="K25">
        <f>Bawana_Spot!P25</f>
        <v>45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1112.9934225356478</v>
      </c>
      <c r="P25" s="77">
        <v>118.30000000000003</v>
      </c>
      <c r="Q25" s="77">
        <v>29.75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87.89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121.91</v>
      </c>
      <c r="AB25" s="117">
        <f>-STOA!N25</f>
        <v>0</v>
      </c>
      <c r="AC25">
        <f t="shared" si="0"/>
        <v>15.265385154204607</v>
      </c>
      <c r="AD25">
        <f t="shared" si="1"/>
        <v>1592.8781512442388</v>
      </c>
      <c r="AE25">
        <f>'IDT-1'!B25</f>
        <v>27</v>
      </c>
      <c r="AF25" s="26"/>
      <c r="AG25">
        <f t="shared" si="2"/>
        <v>1619.8781512442388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-63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14.400113862795335</v>
      </c>
      <c r="F26">
        <f>GT_Spot!P26</f>
        <v>0</v>
      </c>
      <c r="G26">
        <f>PPCL_NG!P26</f>
        <v>17.54</v>
      </c>
      <c r="H26">
        <f>PPCL_Spot!P26</f>
        <v>23.74</v>
      </c>
      <c r="I26">
        <f>Bawana_NG!P26</f>
        <v>99.62</v>
      </c>
      <c r="J26">
        <f>Bawana_RLNG!P26</f>
        <v>0</v>
      </c>
      <c r="K26">
        <f>Bawana_Spot!P26</f>
        <v>46.023821306983308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1119.9534425036477</v>
      </c>
      <c r="P26" s="77">
        <v>118.30000000000003</v>
      </c>
      <c r="Q26" s="77">
        <v>29.75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86.5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121.91</v>
      </c>
      <c r="AB26" s="117">
        <f>-STOA!N26</f>
        <v>0</v>
      </c>
      <c r="AC26">
        <f t="shared" si="0"/>
        <v>14.941651473970058</v>
      </c>
      <c r="AD26">
        <f t="shared" si="1"/>
        <v>1642.7957261994563</v>
      </c>
      <c r="AE26">
        <f>'IDT-1'!B26</f>
        <v>12</v>
      </c>
      <c r="AF26" s="26"/>
      <c r="AG26">
        <f t="shared" si="2"/>
        <v>1654.7957261994563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14.400113862795335</v>
      </c>
      <c r="F27">
        <f>GT_Spot!P27</f>
        <v>0</v>
      </c>
      <c r="G27">
        <f>PPCL_NG!P27</f>
        <v>17.54</v>
      </c>
      <c r="H27">
        <f>PPCL_Spot!P27</f>
        <v>21.47</v>
      </c>
      <c r="I27">
        <f>Bawana_NG!P27</f>
        <v>99.62</v>
      </c>
      <c r="J27">
        <f>Bawana_RLNG!P27</f>
        <v>0</v>
      </c>
      <c r="K27">
        <f>Bawana_Spot!P27</f>
        <v>46.023821306983308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1123.0137876644478</v>
      </c>
      <c r="P27" s="77">
        <v>118.30000000000003</v>
      </c>
      <c r="Q27" s="77">
        <v>29.75</v>
      </c>
      <c r="R27" s="80">
        <v>2.7299999999999995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86.35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118.91</v>
      </c>
      <c r="AB27" s="117">
        <f>-STOA!N27</f>
        <v>0</v>
      </c>
      <c r="AC27">
        <f t="shared" si="0"/>
        <v>14.865007363685343</v>
      </c>
      <c r="AD27">
        <f t="shared" si="1"/>
        <v>1652.242715470541</v>
      </c>
      <c r="AE27">
        <f>'IDT-1'!B27</f>
        <v>8</v>
      </c>
      <c r="AF27" s="26"/>
      <c r="AG27">
        <f t="shared" si="2"/>
        <v>1660.242715470541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-11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14.400113862795335</v>
      </c>
      <c r="F28">
        <f>GT_Spot!P28</f>
        <v>0</v>
      </c>
      <c r="G28">
        <f>PPCL_NG!P28</f>
        <v>17.54</v>
      </c>
      <c r="H28">
        <f>PPCL_Spot!P28</f>
        <v>23.74</v>
      </c>
      <c r="I28">
        <f>Bawana_NG!P28</f>
        <v>99.62</v>
      </c>
      <c r="J28">
        <f>Bawana_RLNG!P28</f>
        <v>0</v>
      </c>
      <c r="K28">
        <f>Bawana_Spot!P28</f>
        <v>46.023821306983308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1121.2958037212477</v>
      </c>
      <c r="P28" s="77">
        <v>118.30000000000003</v>
      </c>
      <c r="Q28" s="77">
        <v>29.75</v>
      </c>
      <c r="R28" s="80">
        <v>7.2840265486725659</v>
      </c>
      <c r="S28" s="80">
        <v>0</v>
      </c>
      <c r="T28" s="78">
        <f>SUMPRODUCT(LTA!F28:AJ28,LTA!F$101:AJ$101,LTA!F$103:AJ$103)</f>
        <v>0.25</v>
      </c>
      <c r="U28" s="78">
        <f>SUMPRODUCT(LTA!F28:AJ28,LTA!F$102:AJ$102,LTA!F$103:AJ$103)</f>
        <v>84.89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118.91</v>
      </c>
      <c r="AB28" s="117">
        <f>-STOA!N28</f>
        <v>0</v>
      </c>
      <c r="AC28">
        <f t="shared" si="0"/>
        <v>15.041342578968626</v>
      </c>
      <c r="AD28">
        <f t="shared" si="1"/>
        <v>1639.9624228607304</v>
      </c>
      <c r="AE28">
        <f>'IDT-1'!B28</f>
        <v>0</v>
      </c>
      <c r="AF28" s="26"/>
      <c r="AG28">
        <f t="shared" si="2"/>
        <v>1639.9624228607304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14.400113862795335</v>
      </c>
      <c r="F29">
        <f>GT_Spot!P29</f>
        <v>0</v>
      </c>
      <c r="G29">
        <f>PPCL_NG!P29</f>
        <v>17.54</v>
      </c>
      <c r="H29">
        <f>PPCL_Spot!P29</f>
        <v>23.74</v>
      </c>
      <c r="I29">
        <f>Bawana_NG!P29</f>
        <v>99.62</v>
      </c>
      <c r="J29">
        <f>Bawana_RLNG!P29</f>
        <v>0</v>
      </c>
      <c r="K29">
        <f>Bawana_Spot!P29</f>
        <v>46.023821306983308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1108.4411687714066</v>
      </c>
      <c r="P29" s="77">
        <v>118.30000000000003</v>
      </c>
      <c r="Q29" s="77">
        <v>29.75</v>
      </c>
      <c r="R29" s="80">
        <v>16.91</v>
      </c>
      <c r="S29" s="80">
        <v>0</v>
      </c>
      <c r="T29" s="78">
        <f>SUMPRODUCT(LTA!F29:AJ29,LTA!F$101:AJ$101,LTA!F$103:AJ$103)</f>
        <v>2.2799999999999998</v>
      </c>
      <c r="U29" s="78">
        <f>SUMPRODUCT(LTA!F29:AJ29,LTA!F$102:AJ$102,LTA!F$103:AJ$103)</f>
        <v>86.009999999999991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119.61</v>
      </c>
      <c r="AB29" s="117">
        <f>-STOA!N29</f>
        <v>0</v>
      </c>
      <c r="AC29">
        <f t="shared" si="0"/>
        <v>15.437447968758299</v>
      </c>
      <c r="AD29">
        <f t="shared" si="1"/>
        <v>1596.1876559724269</v>
      </c>
      <c r="AE29">
        <f>'IDT-1'!B29</f>
        <v>0</v>
      </c>
      <c r="AF29" s="26"/>
      <c r="AG29">
        <f t="shared" si="2"/>
        <v>1596.1876559724269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-71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11.087202718006795</v>
      </c>
      <c r="F30">
        <f>GT_Spot!P30</f>
        <v>0</v>
      </c>
      <c r="G30">
        <f>PPCL_NG!P30</f>
        <v>17.54</v>
      </c>
      <c r="H30">
        <f>PPCL_Spot!P30</f>
        <v>12.66</v>
      </c>
      <c r="I30">
        <f>Bawana_NG!P30</f>
        <v>99.62</v>
      </c>
      <c r="J30">
        <f>Bawana_RLNG!P30</f>
        <v>0</v>
      </c>
      <c r="K30">
        <f>Bawana_Spot!P30</f>
        <v>46.023821306983308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1105.4897351090067</v>
      </c>
      <c r="P30" s="77">
        <v>118.30000000000003</v>
      </c>
      <c r="Q30" s="77">
        <v>29.75</v>
      </c>
      <c r="R30" s="80">
        <v>27.740000000000002</v>
      </c>
      <c r="S30" s="80">
        <v>0</v>
      </c>
      <c r="T30" s="78">
        <f>SUMPRODUCT(LTA!F30:AJ30,LTA!F$101:AJ$101,LTA!F$103:AJ$103)</f>
        <v>8.1</v>
      </c>
      <c r="U30" s="78">
        <f>SUMPRODUCT(LTA!F30:AJ30,LTA!F$102:AJ$102,LTA!F$103:AJ$103)</f>
        <v>83.759999999999991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120.31</v>
      </c>
      <c r="AB30" s="117">
        <f>-STOA!N30</f>
        <v>0</v>
      </c>
      <c r="AC30">
        <f t="shared" si="0"/>
        <v>16.181216701363837</v>
      </c>
      <c r="AD30">
        <f t="shared" si="1"/>
        <v>1507.1995424326328</v>
      </c>
      <c r="AE30">
        <f>'IDT-1'!B30</f>
        <v>0</v>
      </c>
      <c r="AF30" s="26"/>
      <c r="AG30">
        <f t="shared" si="2"/>
        <v>1507.1995424326328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-157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11.087202718006795</v>
      </c>
      <c r="F31">
        <f>GT_Spot!P31</f>
        <v>0</v>
      </c>
      <c r="G31">
        <f>PPCL_NG!P31</f>
        <v>17.54</v>
      </c>
      <c r="H31">
        <f>PPCL_Spot!P31</f>
        <v>12.66</v>
      </c>
      <c r="I31">
        <f>Bawana_NG!P31</f>
        <v>99.62</v>
      </c>
      <c r="J31">
        <f>Bawana_RLNG!P31</f>
        <v>0</v>
      </c>
      <c r="K31">
        <f>Bawana_Spot!P31</f>
        <v>46.066173905821771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1087.8888070286257</v>
      </c>
      <c r="P31" s="77">
        <v>118.30000000000003</v>
      </c>
      <c r="Q31" s="77">
        <v>29.75</v>
      </c>
      <c r="R31" s="80">
        <v>35.345274695896272</v>
      </c>
      <c r="S31" s="80">
        <v>0</v>
      </c>
      <c r="T31" s="78">
        <f>SUMPRODUCT(LTA!F31:AJ31,LTA!F$101:AJ$101,LTA!F$103:AJ$103)</f>
        <v>16.04</v>
      </c>
      <c r="U31" s="78">
        <f>SUMPRODUCT(LTA!F31:AJ31,LTA!F$102:AJ$102,LTA!F$103:AJ$103)</f>
        <v>85.69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121.00999999999999</v>
      </c>
      <c r="AB31" s="117">
        <f>-STOA!N31</f>
        <v>0</v>
      </c>
      <c r="AC31">
        <f t="shared" si="0"/>
        <v>15.804884170995752</v>
      </c>
      <c r="AD31">
        <f t="shared" si="1"/>
        <v>1551.1925741773548</v>
      </c>
      <c r="AE31">
        <f>'IDT-1'!B31</f>
        <v>0</v>
      </c>
      <c r="AF31" s="26"/>
      <c r="AG31">
        <f t="shared" si="2"/>
        <v>1551.1925741773548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-114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11.087202718006795</v>
      </c>
      <c r="F32">
        <f>GT_Spot!P32</f>
        <v>0</v>
      </c>
      <c r="G32">
        <f>PPCL_NG!P32</f>
        <v>17.54</v>
      </c>
      <c r="H32">
        <f>PPCL_Spot!P32</f>
        <v>12.66</v>
      </c>
      <c r="I32">
        <f>Bawana_NG!P32</f>
        <v>99.62</v>
      </c>
      <c r="J32">
        <f>Bawana_RLNG!P32</f>
        <v>0</v>
      </c>
      <c r="K32">
        <f>Bawana_Spot!P32</f>
        <v>46.023821306983308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1067.3144850284732</v>
      </c>
      <c r="P32" s="77">
        <v>118.30000000000003</v>
      </c>
      <c r="Q32" s="77">
        <v>29.75</v>
      </c>
      <c r="R32" s="80">
        <v>38.5</v>
      </c>
      <c r="S32" s="80">
        <v>0</v>
      </c>
      <c r="T32" s="78">
        <f>SUMPRODUCT(LTA!F32:AJ32,LTA!F$101:AJ$101,LTA!F$103:AJ$103)</f>
        <v>32.92</v>
      </c>
      <c r="U32" s="78">
        <f>SUMPRODUCT(LTA!F32:AJ32,LTA!F$102:AJ$102,LTA!F$103:AJ$103)</f>
        <v>85.61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122.41</v>
      </c>
      <c r="AB32" s="117">
        <f>-STOA!N32</f>
        <v>0</v>
      </c>
      <c r="AC32">
        <f t="shared" si="0"/>
        <v>16.042210332777824</v>
      </c>
      <c r="AD32">
        <f t="shared" si="1"/>
        <v>1525.6932987206856</v>
      </c>
      <c r="AE32">
        <f>'IDT-1'!B32</f>
        <v>0</v>
      </c>
      <c r="AF32" s="26"/>
      <c r="AG32">
        <f t="shared" si="2"/>
        <v>1525.6932987206856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-140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14.400113862795335</v>
      </c>
      <c r="F33">
        <f>GT_Spot!P33</f>
        <v>0</v>
      </c>
      <c r="G33">
        <f>PPCL_NG!P33</f>
        <v>17.54</v>
      </c>
      <c r="H33">
        <f>PPCL_Spot!P33</f>
        <v>7.66</v>
      </c>
      <c r="I33">
        <f>Bawana_NG!P33</f>
        <v>99.62</v>
      </c>
      <c r="J33">
        <f>Bawana_RLNG!P33</f>
        <v>0</v>
      </c>
      <c r="K33">
        <f>Bawana_Spot!P33</f>
        <v>46.023821306983308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1051.6106776404606</v>
      </c>
      <c r="P33" s="77">
        <v>118.30000000000003</v>
      </c>
      <c r="Q33" s="77">
        <v>29.75</v>
      </c>
      <c r="R33" s="80">
        <v>38.499999999999993</v>
      </c>
      <c r="S33" s="80">
        <v>0</v>
      </c>
      <c r="T33" s="78">
        <f>SUMPRODUCT(LTA!F33:AJ33,LTA!F$101:AJ$101,LTA!F$103:AJ$103)</f>
        <v>50.53</v>
      </c>
      <c r="U33" s="78">
        <f>SUMPRODUCT(LTA!F33:AJ33,LTA!F$102:AJ$102,LTA!F$103:AJ$103)</f>
        <v>83.7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123.81</v>
      </c>
      <c r="AB33" s="117">
        <f>-STOA!N33</f>
        <v>0</v>
      </c>
      <c r="AC33">
        <f t="shared" si="0"/>
        <v>16.119553593537209</v>
      </c>
      <c r="AD33">
        <f t="shared" si="1"/>
        <v>1516.3250592167021</v>
      </c>
      <c r="AE33">
        <f>'IDT-1'!B33</f>
        <v>0</v>
      </c>
      <c r="AF33" s="26"/>
      <c r="AG33">
        <f t="shared" si="2"/>
        <v>1516.3250592167021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-149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14.400113862795335</v>
      </c>
      <c r="F34">
        <f>GT_Spot!P34</f>
        <v>0</v>
      </c>
      <c r="G34">
        <f>PPCL_NG!P34</f>
        <v>17.54</v>
      </c>
      <c r="H34">
        <f>PPCL_Spot!P34</f>
        <v>22.66</v>
      </c>
      <c r="I34">
        <f>Bawana_NG!P34</f>
        <v>99.62</v>
      </c>
      <c r="J34">
        <f>Bawana_RLNG!P34</f>
        <v>0</v>
      </c>
      <c r="K34">
        <f>Bawana_Spot!P34</f>
        <v>46.023821306983308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1051.6362983724607</v>
      </c>
      <c r="P34" s="77">
        <v>118.30000000000003</v>
      </c>
      <c r="Q34" s="77">
        <v>29.75</v>
      </c>
      <c r="R34" s="80">
        <v>38.499999999999993</v>
      </c>
      <c r="S34" s="80">
        <v>0</v>
      </c>
      <c r="T34" s="78">
        <f>SUMPRODUCT(LTA!F34:AJ34,LTA!F$101:AJ$101,LTA!F$103:AJ$103)</f>
        <v>72.12</v>
      </c>
      <c r="U34" s="78">
        <f>SUMPRODUCT(LTA!F34:AJ34,LTA!F$102:AJ$102,LTA!F$103:AJ$103)</f>
        <v>81.81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125.21</v>
      </c>
      <c r="AB34" s="117">
        <f>-STOA!N34</f>
        <v>0</v>
      </c>
      <c r="AC34">
        <f t="shared" si="0"/>
        <v>17.218734277931997</v>
      </c>
      <c r="AD34">
        <f t="shared" si="1"/>
        <v>1463.3514992643072</v>
      </c>
      <c r="AE34">
        <f>'IDT-1'!B34</f>
        <v>0</v>
      </c>
      <c r="AF34" s="26"/>
      <c r="AG34">
        <f t="shared" si="2"/>
        <v>1463.3514992643072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-237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11.087202718006795</v>
      </c>
      <c r="F35">
        <f>GT_Spot!P35</f>
        <v>0</v>
      </c>
      <c r="G35">
        <f>PPCL_NG!P35</f>
        <v>17.54</v>
      </c>
      <c r="H35">
        <f>PPCL_Spot!P35</f>
        <v>22.66</v>
      </c>
      <c r="I35">
        <f>Bawana_NG!P35</f>
        <v>99.62</v>
      </c>
      <c r="J35">
        <f>Bawana_RLNG!P35</f>
        <v>0</v>
      </c>
      <c r="K35">
        <f>Bawana_Spot!P35</f>
        <v>44.996901893287436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1042.1824900806323</v>
      </c>
      <c r="P35" s="77">
        <v>118.30000000000003</v>
      </c>
      <c r="Q35" s="77">
        <v>29.75</v>
      </c>
      <c r="R35" s="80">
        <v>39</v>
      </c>
      <c r="S35" s="80">
        <v>0</v>
      </c>
      <c r="T35" s="78">
        <f>SUMPRODUCT(LTA!F35:AJ35,LTA!F$101:AJ$101,LTA!F$103:AJ$103)</f>
        <v>98.27</v>
      </c>
      <c r="U35" s="78">
        <f>SUMPRODUCT(LTA!F35:AJ35,LTA!F$102:AJ$102,LTA!F$103:AJ$103)</f>
        <v>81.17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128.01</v>
      </c>
      <c r="AB35" s="117">
        <f>-STOA!N35</f>
        <v>0</v>
      </c>
      <c r="AC35">
        <f t="shared" si="0"/>
        <v>16.924728134983873</v>
      </c>
      <c r="AD35">
        <f t="shared" si="1"/>
        <v>1526.6618665569426</v>
      </c>
      <c r="AE35">
        <f>'IDT-1'!B35</f>
        <v>0</v>
      </c>
      <c r="AF35" s="26"/>
      <c r="AG35">
        <f t="shared" si="2"/>
        <v>1526.6618665569426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-189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11.087202718006795</v>
      </c>
      <c r="F36">
        <f>GT_Spot!P36</f>
        <v>0</v>
      </c>
      <c r="G36">
        <f>PPCL_NG!P36</f>
        <v>17.54</v>
      </c>
      <c r="H36">
        <f>PPCL_Spot!P36</f>
        <v>22.66</v>
      </c>
      <c r="I36">
        <f>Bawana_NG!P36</f>
        <v>99.62</v>
      </c>
      <c r="J36">
        <f>Bawana_RLNG!P36</f>
        <v>0</v>
      </c>
      <c r="K36">
        <f>Bawana_Spot!P36</f>
        <v>44.996901893287436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1042.7825391999133</v>
      </c>
      <c r="P36" s="77">
        <v>118.30000000000003</v>
      </c>
      <c r="Q36" s="77">
        <v>29.75</v>
      </c>
      <c r="R36" s="80">
        <v>39</v>
      </c>
      <c r="S36" s="80">
        <v>0</v>
      </c>
      <c r="T36" s="78">
        <f>SUMPRODUCT(LTA!F36:AJ36,LTA!F$101:AJ$101,LTA!F$103:AJ$103)</f>
        <v>126.64999999999999</v>
      </c>
      <c r="U36" s="78">
        <f>SUMPRODUCT(LTA!F36:AJ36,LTA!F$102:AJ$102,LTA!F$103:AJ$103)</f>
        <v>80.599999999999994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130.10999999999999</v>
      </c>
      <c r="AB36" s="117">
        <f>-STOA!N36</f>
        <v>0</v>
      </c>
      <c r="AC36">
        <f t="shared" si="0"/>
        <v>17.379657245199642</v>
      </c>
      <c r="AD36">
        <f t="shared" si="1"/>
        <v>1535.7169865660078</v>
      </c>
      <c r="AE36">
        <f>'IDT-1'!B36</f>
        <v>0</v>
      </c>
      <c r="AF36" s="26"/>
      <c r="AG36">
        <f t="shared" si="2"/>
        <v>1535.7169865660078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-210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11.087202718006795</v>
      </c>
      <c r="F37">
        <f>GT_Spot!P37</f>
        <v>0</v>
      </c>
      <c r="G37">
        <f>PPCL_NG!P37</f>
        <v>17.54</v>
      </c>
      <c r="H37">
        <f>PPCL_Spot!P37</f>
        <v>22.66</v>
      </c>
      <c r="I37">
        <f>Bawana_NG!P37</f>
        <v>99.62</v>
      </c>
      <c r="J37">
        <f>Bawana_RLNG!P37</f>
        <v>0</v>
      </c>
      <c r="K37">
        <f>Bawana_Spot!P37</f>
        <v>45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1035.0531626574032</v>
      </c>
      <c r="P37" s="77">
        <v>118.30000000000003</v>
      </c>
      <c r="Q37" s="77">
        <v>29.75</v>
      </c>
      <c r="R37" s="80">
        <v>39</v>
      </c>
      <c r="S37" s="80">
        <v>0</v>
      </c>
      <c r="T37" s="78">
        <f>SUMPRODUCT(LTA!F37:AJ37,LTA!F$101:AJ$101,LTA!F$103:AJ$103)</f>
        <v>154.72999999999999</v>
      </c>
      <c r="U37" s="78">
        <f>SUMPRODUCT(LTA!F37:AJ37,LTA!F$102:AJ$102,LTA!F$103:AJ$103)</f>
        <v>78.27000000000001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132.91</v>
      </c>
      <c r="AB37" s="117">
        <f>-STOA!N37</f>
        <v>0</v>
      </c>
      <c r="AC37">
        <f t="shared" si="0"/>
        <v>18.166618666473909</v>
      </c>
      <c r="AD37">
        <f t="shared" si="1"/>
        <v>1487.7537467089362</v>
      </c>
      <c r="AE37">
        <f>'IDT-1'!B37</f>
        <v>0</v>
      </c>
      <c r="AF37" s="26"/>
      <c r="AG37">
        <f t="shared" si="2"/>
        <v>1487.7537467089362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-278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11.087202718006795</v>
      </c>
      <c r="F38">
        <f>GT_Spot!P38</f>
        <v>0</v>
      </c>
      <c r="G38">
        <f>PPCL_NG!P38</f>
        <v>17.54</v>
      </c>
      <c r="H38">
        <f>PPCL_Spot!P38</f>
        <v>22.66</v>
      </c>
      <c r="I38">
        <f>Bawana_NG!P38</f>
        <v>99.62</v>
      </c>
      <c r="J38">
        <f>Bawana_RLNG!P38</f>
        <v>0</v>
      </c>
      <c r="K38">
        <f>Bawana_Spot!P38</f>
        <v>44.996901893287436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1035.6291680984998</v>
      </c>
      <c r="P38" s="77">
        <v>118.30000000000003</v>
      </c>
      <c r="Q38" s="77">
        <v>29.75</v>
      </c>
      <c r="R38" s="80">
        <v>39</v>
      </c>
      <c r="S38" s="80">
        <v>0</v>
      </c>
      <c r="T38" s="78">
        <f>SUMPRODUCT(LTA!F38:AJ38,LTA!F$101:AJ$101,LTA!F$103:AJ$103)</f>
        <v>181.59000000000003</v>
      </c>
      <c r="U38" s="78">
        <f>SUMPRODUCT(LTA!F38:AJ38,LTA!F$102:AJ$102,LTA!F$103:AJ$103)</f>
        <v>78.709999999999994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136.41</v>
      </c>
      <c r="AB38" s="117">
        <f>-STOA!N38</f>
        <v>0</v>
      </c>
      <c r="AC38">
        <f t="shared" si="0"/>
        <v>18.167478297828435</v>
      </c>
      <c r="AD38">
        <f t="shared" si="1"/>
        <v>1550.1257944119659</v>
      </c>
      <c r="AE38">
        <f>'IDT-1'!B38</f>
        <v>0</v>
      </c>
      <c r="AF38" s="26"/>
      <c r="AG38">
        <f t="shared" si="2"/>
        <v>1550.1257944119659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-247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10.993771234428085</v>
      </c>
      <c r="F39">
        <f>GT_Spot!P39</f>
        <v>0</v>
      </c>
      <c r="G39">
        <f>PPCL_NG!P39</f>
        <v>17.54</v>
      </c>
      <c r="H39">
        <f>PPCL_Spot!P39</f>
        <v>18.28</v>
      </c>
      <c r="I39">
        <f>Bawana_NG!P39</f>
        <v>99.62</v>
      </c>
      <c r="J39">
        <f>Bawana_RLNG!P39</f>
        <v>0</v>
      </c>
      <c r="K39">
        <f>Bawana_Spot!P39</f>
        <v>44.996901893287436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870.06114416028117</v>
      </c>
      <c r="P39" s="77">
        <v>118.30000000000003</v>
      </c>
      <c r="Q39" s="77">
        <v>29.75</v>
      </c>
      <c r="R39" s="80">
        <v>39</v>
      </c>
      <c r="S39" s="80">
        <v>0</v>
      </c>
      <c r="T39" s="78">
        <f>SUMPRODUCT(LTA!F39:AJ39,LTA!F$101:AJ$101,LTA!F$103:AJ$103)</f>
        <v>207.11999999999998</v>
      </c>
      <c r="U39" s="78">
        <f>SUMPRODUCT(LTA!F39:AJ39,LTA!F$102:AJ$102,LTA!F$103:AJ$103)</f>
        <v>79.66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138.56</v>
      </c>
      <c r="AB39" s="117">
        <f>-STOA!N39</f>
        <v>0</v>
      </c>
      <c r="AC39">
        <f t="shared" si="0"/>
        <v>15.138553858155355</v>
      </c>
      <c r="AD39">
        <f t="shared" si="1"/>
        <v>1612.7432634298411</v>
      </c>
      <c r="AE39">
        <f>'IDT-1'!B39</f>
        <v>0</v>
      </c>
      <c r="AF39" s="26"/>
      <c r="AG39">
        <f t="shared" si="2"/>
        <v>1612.7432634298411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-46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10.993771234428085</v>
      </c>
      <c r="F40">
        <f>GT_Spot!P40</f>
        <v>0</v>
      </c>
      <c r="G40">
        <f>PPCL_NG!P40</f>
        <v>17.54</v>
      </c>
      <c r="H40">
        <f>PPCL_Spot!P40</f>
        <v>19.66</v>
      </c>
      <c r="I40">
        <f>Bawana_NG!P40</f>
        <v>99.62</v>
      </c>
      <c r="J40">
        <f>Bawana_RLNG!P40</f>
        <v>0</v>
      </c>
      <c r="K40">
        <f>Bawana_Spot!P40</f>
        <v>44.996901893287436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799.92749605217011</v>
      </c>
      <c r="P40" s="77">
        <v>118.30000000000003</v>
      </c>
      <c r="Q40" s="77">
        <v>29.75</v>
      </c>
      <c r="R40" s="80">
        <v>39</v>
      </c>
      <c r="S40" s="80">
        <v>0</v>
      </c>
      <c r="T40" s="78">
        <f>SUMPRODUCT(LTA!F40:AJ40,LTA!F$101:AJ$101,LTA!F$103:AJ$103)</f>
        <v>231.97</v>
      </c>
      <c r="U40" s="78">
        <f>SUMPRODUCT(LTA!F40:AJ40,LTA!F$102:AJ$102,LTA!F$103:AJ$103)</f>
        <v>80.81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140.66</v>
      </c>
      <c r="AB40" s="117">
        <f>-STOA!N40</f>
        <v>0</v>
      </c>
      <c r="AC40">
        <f t="shared" si="0"/>
        <v>14.745289244715199</v>
      </c>
      <c r="AD40">
        <f t="shared" si="1"/>
        <v>1576.4828799351706</v>
      </c>
      <c r="AE40">
        <f>'IDT-1'!B40</f>
        <v>0</v>
      </c>
      <c r="AF40" s="26"/>
      <c r="AG40">
        <f t="shared" si="2"/>
        <v>1576.4828799351706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-42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10.680658316341392</v>
      </c>
      <c r="F41">
        <f>GT_Spot!P41</f>
        <v>0</v>
      </c>
      <c r="G41">
        <f>PPCL_NG!P41</f>
        <v>17.54</v>
      </c>
      <c r="H41">
        <f>PPCL_Spot!P41</f>
        <v>19.66</v>
      </c>
      <c r="I41">
        <f>Bawana_NG!P41</f>
        <v>99.62</v>
      </c>
      <c r="J41">
        <f>Bawana_RLNG!P41</f>
        <v>0</v>
      </c>
      <c r="K41">
        <f>Bawana_Spot!P41</f>
        <v>44.996901893287436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799.18293979813518</v>
      </c>
      <c r="P41" s="77">
        <v>118.30000000000003</v>
      </c>
      <c r="Q41" s="77">
        <v>29.75</v>
      </c>
      <c r="R41" s="80">
        <v>39</v>
      </c>
      <c r="S41" s="80">
        <v>0</v>
      </c>
      <c r="T41" s="78">
        <f>SUMPRODUCT(LTA!F41:AJ41,LTA!F$101:AJ$101,LTA!F$103:AJ$103)</f>
        <v>257.76</v>
      </c>
      <c r="U41" s="78">
        <f>SUMPRODUCT(LTA!F41:AJ41,LTA!F$102:AJ$102,LTA!F$103:AJ$103)</f>
        <v>60.14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142.06</v>
      </c>
      <c r="AB41" s="117">
        <f>-STOA!N41</f>
        <v>0</v>
      </c>
      <c r="AC41">
        <f t="shared" si="0"/>
        <v>14.420476400068324</v>
      </c>
      <c r="AD41">
        <f t="shared" si="1"/>
        <v>1624.2700236076957</v>
      </c>
      <c r="AE41">
        <f>'IDT-1'!B41</f>
        <v>0</v>
      </c>
      <c r="AF41" s="26"/>
      <c r="AG41">
        <f t="shared" si="2"/>
        <v>1624.2700236076957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10.680658316341392</v>
      </c>
      <c r="F42">
        <f>GT_Spot!P42</f>
        <v>0</v>
      </c>
      <c r="G42">
        <f>PPCL_NG!P42</f>
        <v>17.54</v>
      </c>
      <c r="H42">
        <f>PPCL_Spot!P42</f>
        <v>19.66</v>
      </c>
      <c r="I42">
        <f>Bawana_NG!P42</f>
        <v>99.62</v>
      </c>
      <c r="J42">
        <f>Bawana_RLNG!P42</f>
        <v>0</v>
      </c>
      <c r="K42">
        <f>Bawana_Spot!P42</f>
        <v>44.996901893287436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797.10342430842059</v>
      </c>
      <c r="P42" s="77">
        <v>118.30000000000003</v>
      </c>
      <c r="Q42" s="77">
        <v>29.75</v>
      </c>
      <c r="R42" s="80">
        <v>39</v>
      </c>
      <c r="S42" s="80">
        <v>0</v>
      </c>
      <c r="T42" s="78">
        <f>SUMPRODUCT(LTA!F42:AJ42,LTA!F$101:AJ$101,LTA!F$103:AJ$103)</f>
        <v>280.04000000000002</v>
      </c>
      <c r="U42" s="78">
        <f>SUMPRODUCT(LTA!F42:AJ42,LTA!F$102:AJ$102,LTA!F$103:AJ$103)</f>
        <v>61.46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145.56</v>
      </c>
      <c r="AB42" s="117">
        <f>-STOA!N42</f>
        <v>0</v>
      </c>
      <c r="AC42">
        <f t="shared" si="0"/>
        <v>14.640656663758836</v>
      </c>
      <c r="AD42">
        <f t="shared" si="1"/>
        <v>1649.0703278542906</v>
      </c>
      <c r="AE42">
        <f>'IDT-1'!B42</f>
        <v>0</v>
      </c>
      <c r="AF42" s="26"/>
      <c r="AG42">
        <f t="shared" si="2"/>
        <v>1649.0703278542906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10.680658316341392</v>
      </c>
      <c r="F43">
        <f>GT_Spot!P43</f>
        <v>0</v>
      </c>
      <c r="G43">
        <f>PPCL_NG!P43</f>
        <v>17.54</v>
      </c>
      <c r="H43">
        <f>PPCL_Spot!P43</f>
        <v>20.66</v>
      </c>
      <c r="I43">
        <f>Bawana_NG!P43</f>
        <v>99.62</v>
      </c>
      <c r="J43">
        <f>Bawana_RLNG!P43</f>
        <v>0</v>
      </c>
      <c r="K43">
        <f>Bawana_Spot!P43</f>
        <v>45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805.00132643376571</v>
      </c>
      <c r="P43" s="77">
        <v>118.30000000000003</v>
      </c>
      <c r="Q43" s="77">
        <v>29.75</v>
      </c>
      <c r="R43" s="80">
        <v>39</v>
      </c>
      <c r="S43" s="80">
        <v>0</v>
      </c>
      <c r="T43" s="78">
        <f>SUMPRODUCT(LTA!F43:AJ43,LTA!F$101:AJ$101,LTA!F$103:AJ$103)</f>
        <v>299.32</v>
      </c>
      <c r="U43" s="78">
        <f>SUMPRODUCT(LTA!F43:AJ43,LTA!F$102:AJ$102,LTA!F$103:AJ$103)</f>
        <v>62.26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148.35999999999999</v>
      </c>
      <c r="AB43" s="117">
        <f>-STOA!N43</f>
        <v>0</v>
      </c>
      <c r="AC43">
        <f t="shared" si="0"/>
        <v>15.426382734566074</v>
      </c>
      <c r="AD43">
        <f t="shared" si="1"/>
        <v>1623.0656020155409</v>
      </c>
      <c r="AE43">
        <f>'IDT-1'!B43</f>
        <v>0</v>
      </c>
      <c r="AF43" s="26"/>
      <c r="AG43">
        <f t="shared" si="2"/>
        <v>1623.0656020155409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-57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10.361330935251798</v>
      </c>
      <c r="F44">
        <f>GT_Spot!P44</f>
        <v>0</v>
      </c>
      <c r="G44">
        <f>PPCL_NG!P44</f>
        <v>17.54</v>
      </c>
      <c r="H44">
        <f>PPCL_Spot!P44</f>
        <v>20.66</v>
      </c>
      <c r="I44">
        <f>Bawana_NG!P44</f>
        <v>99.62</v>
      </c>
      <c r="J44">
        <f>Bawana_RLNG!P44</f>
        <v>0</v>
      </c>
      <c r="K44">
        <f>Bawana_Spot!P44</f>
        <v>44.996901893287436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817.19300112534518</v>
      </c>
      <c r="P44" s="77">
        <v>118.30000000000003</v>
      </c>
      <c r="Q44" s="77">
        <v>29.75</v>
      </c>
      <c r="R44" s="80">
        <v>39</v>
      </c>
      <c r="S44" s="80">
        <v>0</v>
      </c>
      <c r="T44" s="78">
        <f>SUMPRODUCT(LTA!F44:AJ44,LTA!F$101:AJ$101,LTA!F$103:AJ$103)</f>
        <v>311.67</v>
      </c>
      <c r="U44" s="78">
        <f>SUMPRODUCT(LTA!F44:AJ44,LTA!F$102:AJ$102,LTA!F$103:AJ$103)</f>
        <v>62.92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149.76</v>
      </c>
      <c r="AB44" s="117">
        <f>-STOA!N44</f>
        <v>0</v>
      </c>
      <c r="AC44">
        <f t="shared" si="0"/>
        <v>15.329149409238092</v>
      </c>
      <c r="AD44">
        <f t="shared" si="1"/>
        <v>1686.4420845446464</v>
      </c>
      <c r="AE44">
        <f>'IDT-1'!B44</f>
        <v>0</v>
      </c>
      <c r="AF44" s="26"/>
      <c r="AG44">
        <f t="shared" si="2"/>
        <v>1686.4420845446464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10.361330935251798</v>
      </c>
      <c r="F45">
        <f>GT_Spot!P45</f>
        <v>0</v>
      </c>
      <c r="G45">
        <f>PPCL_NG!P45</f>
        <v>17.54</v>
      </c>
      <c r="H45">
        <f>PPCL_Spot!P45</f>
        <v>17.64</v>
      </c>
      <c r="I45">
        <f>Bawana_NG!P45</f>
        <v>99.62</v>
      </c>
      <c r="J45">
        <f>Bawana_RLNG!P45</f>
        <v>0</v>
      </c>
      <c r="K45">
        <f>Bawana_Spot!P45</f>
        <v>44.996901893287436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838.76199342846951</v>
      </c>
      <c r="P45" s="77">
        <v>118.30000000000003</v>
      </c>
      <c r="Q45" s="77">
        <v>29.75</v>
      </c>
      <c r="R45" s="80">
        <v>39</v>
      </c>
      <c r="S45" s="80">
        <v>0</v>
      </c>
      <c r="T45" s="78">
        <f>SUMPRODUCT(LTA!F45:AJ45,LTA!F$101:AJ$101,LTA!F$103:AJ$103)</f>
        <v>319.08000000000004</v>
      </c>
      <c r="U45" s="78">
        <f>SUMPRODUCT(LTA!F45:AJ45,LTA!F$102:AJ$102,LTA!F$103:AJ$103)</f>
        <v>64.47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150.45999999999998</v>
      </c>
      <c r="AB45" s="117">
        <f>-STOA!N45</f>
        <v>0</v>
      </c>
      <c r="AC45">
        <f t="shared" si="0"/>
        <v>15.621321991061681</v>
      </c>
      <c r="AD45">
        <f t="shared" si="1"/>
        <v>1759.5289042659474</v>
      </c>
      <c r="AE45">
        <f>'IDT-1'!B45</f>
        <v>0</v>
      </c>
      <c r="AF45" s="26"/>
      <c r="AG45">
        <f t="shared" si="2"/>
        <v>1759.5289042659474</v>
      </c>
      <c r="AI45" s="75">
        <f>PXIL!H45</f>
        <v>0</v>
      </c>
      <c r="AJ45" s="75">
        <f>PXIL!N45</f>
        <v>0</v>
      </c>
      <c r="AK45" s="75">
        <f>RTM_IEX!H45</f>
        <v>25.17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10.361330935251798</v>
      </c>
      <c r="F46">
        <f>GT_Spot!P46</f>
        <v>0</v>
      </c>
      <c r="G46">
        <f>PPCL_NG!P46</f>
        <v>17.54</v>
      </c>
      <c r="H46">
        <f>PPCL_Spot!P46</f>
        <v>19.66</v>
      </c>
      <c r="I46">
        <f>Bawana_NG!P46</f>
        <v>99.62</v>
      </c>
      <c r="J46">
        <f>Bawana_RLNG!P46</f>
        <v>0</v>
      </c>
      <c r="K46">
        <f>Bawana_Spot!P46</f>
        <v>44.996901893287436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845.65834772294579</v>
      </c>
      <c r="P46" s="77">
        <v>118.30000000000003</v>
      </c>
      <c r="Q46" s="77">
        <v>29.75</v>
      </c>
      <c r="R46" s="80">
        <v>39</v>
      </c>
      <c r="S46" s="80">
        <v>0</v>
      </c>
      <c r="T46" s="78">
        <f>SUMPRODUCT(LTA!F46:AJ46,LTA!F$101:AJ$101,LTA!F$103:AJ$103)</f>
        <v>324.58000000000004</v>
      </c>
      <c r="U46" s="78">
        <f>SUMPRODUCT(LTA!F46:AJ46,LTA!F$102:AJ$102,LTA!F$103:AJ$103)</f>
        <v>64.17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150.45999999999998</v>
      </c>
      <c r="AB46" s="117">
        <f>-STOA!N46</f>
        <v>0</v>
      </c>
      <c r="AC46">
        <f t="shared" si="0"/>
        <v>15.75408190885307</v>
      </c>
      <c r="AD46">
        <f t="shared" si="1"/>
        <v>1774.4824986426322</v>
      </c>
      <c r="AE46">
        <f>'IDT-1'!B46</f>
        <v>0</v>
      </c>
      <c r="AF46" s="26"/>
      <c r="AG46">
        <f t="shared" si="2"/>
        <v>1774.4824986426322</v>
      </c>
      <c r="AI46" s="75">
        <f>PXIL!H46</f>
        <v>0</v>
      </c>
      <c r="AJ46" s="75">
        <f>PXIL!N46</f>
        <v>0</v>
      </c>
      <c r="AK46" s="75">
        <f>RTM_IEX!H46</f>
        <v>26.14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13.472595719023213</v>
      </c>
      <c r="F47">
        <f>GT_Spot!P47</f>
        <v>0</v>
      </c>
      <c r="G47">
        <f>PPCL_NG!P47</f>
        <v>17.54</v>
      </c>
      <c r="H47">
        <f>PPCL_Spot!P47</f>
        <v>15.73</v>
      </c>
      <c r="I47">
        <f>Bawana_NG!P47</f>
        <v>99.62</v>
      </c>
      <c r="J47">
        <f>Bawana_RLNG!P47</f>
        <v>0</v>
      </c>
      <c r="K47">
        <f>Bawana_Spot!P47</f>
        <v>44.996901893287436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869.46205680640844</v>
      </c>
      <c r="P47" s="77">
        <v>118.30000000000003</v>
      </c>
      <c r="Q47" s="77">
        <v>29.75</v>
      </c>
      <c r="R47" s="80">
        <v>39</v>
      </c>
      <c r="S47" s="80">
        <v>0</v>
      </c>
      <c r="T47" s="78">
        <f>SUMPRODUCT(LTA!F47:AJ47,LTA!F$101:AJ$101,LTA!F$103:AJ$103)</f>
        <v>327.82</v>
      </c>
      <c r="U47" s="78">
        <f>SUMPRODUCT(LTA!F47:AJ47,LTA!F$102:AJ$102,LTA!F$103:AJ$103)</f>
        <v>65.960000000000008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151.85999999999999</v>
      </c>
      <c r="AB47" s="117">
        <f>-STOA!N47</f>
        <v>0</v>
      </c>
      <c r="AC47">
        <f t="shared" si="0"/>
        <v>15.782901678884729</v>
      </c>
      <c r="AD47">
        <f t="shared" si="1"/>
        <v>1777.7286527398344</v>
      </c>
      <c r="AE47">
        <f>'IDT-1'!B47</f>
        <v>0</v>
      </c>
      <c r="AF47" s="26"/>
      <c r="AG47">
        <f t="shared" si="2"/>
        <v>1777.7286527398344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11.596965144230767</v>
      </c>
      <c r="F48">
        <f>GT_Spot!P48</f>
        <v>0</v>
      </c>
      <c r="G48">
        <f>PPCL_NG!P48</f>
        <v>17.54</v>
      </c>
      <c r="H48">
        <f>PPCL_Spot!P48</f>
        <v>11.66</v>
      </c>
      <c r="I48">
        <f>Bawana_NG!P48</f>
        <v>99.62</v>
      </c>
      <c r="J48">
        <f>Bawana_RLNG!P48</f>
        <v>0</v>
      </c>
      <c r="K48">
        <f>Bawana_Spot!P48</f>
        <v>44.996901893287436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883.95869731441257</v>
      </c>
      <c r="P48" s="77">
        <v>118.30000000000003</v>
      </c>
      <c r="Q48" s="77">
        <v>29.75</v>
      </c>
      <c r="R48" s="80">
        <v>39</v>
      </c>
      <c r="S48" s="80">
        <v>0</v>
      </c>
      <c r="T48" s="78">
        <f>SUMPRODUCT(LTA!F48:AJ48,LTA!F$101:AJ$101,LTA!F$103:AJ$103)</f>
        <v>328.96999999999997</v>
      </c>
      <c r="U48" s="78">
        <f>SUMPRODUCT(LTA!F48:AJ48,LTA!F$102:AJ$102,LTA!F$103:AJ$103)</f>
        <v>67.97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151.85999999999999</v>
      </c>
      <c r="AB48" s="117">
        <f>-STOA!N48</f>
        <v>0</v>
      </c>
      <c r="AC48">
        <f t="shared" si="0"/>
        <v>15.885958566296992</v>
      </c>
      <c r="AD48">
        <f t="shared" si="1"/>
        <v>1789.3366057856338</v>
      </c>
      <c r="AE48">
        <f>'IDT-1'!B48</f>
        <v>0</v>
      </c>
      <c r="AF48" s="26"/>
      <c r="AG48">
        <f t="shared" si="2"/>
        <v>1789.3366057856338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11.596965144230767</v>
      </c>
      <c r="F49">
        <f>GT_Spot!P49</f>
        <v>0</v>
      </c>
      <c r="G49">
        <f>PPCL_NG!P49</f>
        <v>17.54</v>
      </c>
      <c r="H49">
        <f>PPCL_Spot!P49</f>
        <v>11.66</v>
      </c>
      <c r="I49">
        <f>Bawana_NG!P49</f>
        <v>99.62</v>
      </c>
      <c r="J49">
        <f>Bawana_RLNG!P49</f>
        <v>0</v>
      </c>
      <c r="K49">
        <f>Bawana_Spot!P49</f>
        <v>45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892.70743292860391</v>
      </c>
      <c r="P49" s="77">
        <v>118.30000000000003</v>
      </c>
      <c r="Q49" s="77">
        <v>29.75</v>
      </c>
      <c r="R49" s="80">
        <v>39</v>
      </c>
      <c r="S49" s="80">
        <v>0</v>
      </c>
      <c r="T49" s="78">
        <f>SUMPRODUCT(LTA!F49:AJ49,LTA!F$101:AJ$101,LTA!F$103:AJ$103)</f>
        <v>333.81</v>
      </c>
      <c r="U49" s="78">
        <f>SUMPRODUCT(LTA!F49:AJ49,LTA!F$102:AJ$102,LTA!F$103:AJ$103)</f>
        <v>70.23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151.85999999999999</v>
      </c>
      <c r="AB49" s="117">
        <f>-STOA!N49</f>
        <v>0</v>
      </c>
      <c r="AC49">
        <f t="shared" si="0"/>
        <v>16.153230703040947</v>
      </c>
      <c r="AD49">
        <f t="shared" si="1"/>
        <v>1819.4411673697937</v>
      </c>
      <c r="AE49">
        <f>'IDT-1'!B49</f>
        <v>0</v>
      </c>
      <c r="AF49" s="26"/>
      <c r="AG49">
        <f t="shared" si="2"/>
        <v>1819.4411673697937</v>
      </c>
      <c r="AI49" s="75">
        <f>PXIL!H49</f>
        <v>0</v>
      </c>
      <c r="AJ49" s="75">
        <f>PXIL!N49</f>
        <v>0</v>
      </c>
      <c r="AK49" s="75">
        <f>RTM_IEX!H49</f>
        <v>14.52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12.520078266104756</v>
      </c>
      <c r="F50">
        <f>GT_Spot!P50</f>
        <v>0</v>
      </c>
      <c r="G50">
        <f>PPCL_NG!P50</f>
        <v>17.54</v>
      </c>
      <c r="H50">
        <f>PPCL_Spot!P50</f>
        <v>11.66</v>
      </c>
      <c r="I50">
        <f>Bawana_NG!P50</f>
        <v>99.62</v>
      </c>
      <c r="J50">
        <f>Bawana_RLNG!P50</f>
        <v>0</v>
      </c>
      <c r="K50">
        <f>Bawana_Spot!P50</f>
        <v>44.999999999999993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872.39673679819941</v>
      </c>
      <c r="P50" s="77">
        <v>118.30000000000003</v>
      </c>
      <c r="Q50" s="77">
        <v>29.75</v>
      </c>
      <c r="R50" s="80">
        <v>39</v>
      </c>
      <c r="S50" s="80">
        <v>0</v>
      </c>
      <c r="T50" s="78">
        <f>SUMPRODUCT(LTA!F50:AJ50,LTA!F$101:AJ$101,LTA!F$103:AJ$103)</f>
        <v>336.78</v>
      </c>
      <c r="U50" s="78">
        <f>SUMPRODUCT(LTA!F50:AJ50,LTA!F$102:AJ$102,LTA!F$103:AJ$103)</f>
        <v>92.67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151.85999999999999</v>
      </c>
      <c r="AB50" s="117">
        <f>-STOA!N50</f>
        <v>0</v>
      </c>
      <c r="AC50">
        <f t="shared" si="0"/>
        <v>16.240283972565877</v>
      </c>
      <c r="AD50">
        <f t="shared" si="1"/>
        <v>1829.2465310917382</v>
      </c>
      <c r="AE50">
        <f>'IDT-1'!B50</f>
        <v>0</v>
      </c>
      <c r="AF50" s="26"/>
      <c r="AG50">
        <f t="shared" si="2"/>
        <v>1829.2465310917382</v>
      </c>
      <c r="AI50" s="75">
        <f>PXIL!H50</f>
        <v>0</v>
      </c>
      <c r="AJ50" s="75">
        <f>PXIL!N50</f>
        <v>0</v>
      </c>
      <c r="AK50" s="75">
        <f>RTM_IEX!H50</f>
        <v>18.39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12.520078266104756</v>
      </c>
      <c r="F51">
        <f>GT_Spot!P51</f>
        <v>0</v>
      </c>
      <c r="G51">
        <f>PPCL_NG!P51</f>
        <v>17.54</v>
      </c>
      <c r="H51">
        <f>PPCL_Spot!P51</f>
        <v>9.66</v>
      </c>
      <c r="I51">
        <f>Bawana_NG!P51</f>
        <v>99.62</v>
      </c>
      <c r="J51">
        <f>Bawana_RLNG!P51</f>
        <v>0</v>
      </c>
      <c r="K51">
        <f>Bawana_Spot!P51</f>
        <v>44.999999999999993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958.5535588674461</v>
      </c>
      <c r="P51" s="77">
        <v>118.30000000000003</v>
      </c>
      <c r="Q51" s="77">
        <v>29.75</v>
      </c>
      <c r="R51" s="80">
        <v>39</v>
      </c>
      <c r="S51" s="80">
        <v>0</v>
      </c>
      <c r="T51" s="78">
        <f>SUMPRODUCT(LTA!F51:AJ51,LTA!F$101:AJ$101,LTA!F$103:AJ$103)</f>
        <v>339.65000000000003</v>
      </c>
      <c r="U51" s="78">
        <f>SUMPRODUCT(LTA!F51:AJ51,LTA!F$102:AJ$102,LTA!F$103:AJ$103)</f>
        <v>94.62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153.1</v>
      </c>
      <c r="AB51" s="117">
        <f>-STOA!N51</f>
        <v>0</v>
      </c>
      <c r="AC51">
        <f t="shared" si="0"/>
        <v>17.706903993861609</v>
      </c>
      <c r="AD51">
        <f t="shared" si="1"/>
        <v>1805.6067331396891</v>
      </c>
      <c r="AE51">
        <f>'IDT-1'!B51</f>
        <v>0</v>
      </c>
      <c r="AF51" s="26"/>
      <c r="AG51">
        <f t="shared" si="2"/>
        <v>1805.6067331396891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-94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12.520078266104756</v>
      </c>
      <c r="F52">
        <f>GT_Spot!P52</f>
        <v>0</v>
      </c>
      <c r="G52">
        <f>PPCL_NG!P52</f>
        <v>17.54</v>
      </c>
      <c r="H52">
        <f>PPCL_Spot!P52</f>
        <v>13.66</v>
      </c>
      <c r="I52">
        <f>Bawana_NG!P52</f>
        <v>99.62</v>
      </c>
      <c r="J52">
        <f>Bawana_RLNG!P52</f>
        <v>0</v>
      </c>
      <c r="K52">
        <f>Bawana_Spot!P52</f>
        <v>44.999999999999993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967.29797595524838</v>
      </c>
      <c r="P52" s="77">
        <v>118.30000000000003</v>
      </c>
      <c r="Q52" s="77">
        <v>29.75</v>
      </c>
      <c r="R52" s="80">
        <v>39</v>
      </c>
      <c r="S52" s="80">
        <v>0</v>
      </c>
      <c r="T52" s="78">
        <f>SUMPRODUCT(LTA!F52:AJ52,LTA!F$101:AJ$101,LTA!F$103:AJ$103)</f>
        <v>339.40000000000003</v>
      </c>
      <c r="U52" s="78">
        <f>SUMPRODUCT(LTA!F52:AJ52,LTA!F$102:AJ$102,LTA!F$103:AJ$103)</f>
        <v>98.47999999999999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153.1</v>
      </c>
      <c r="AB52" s="117">
        <f>-STOA!N52</f>
        <v>0</v>
      </c>
      <c r="AC52">
        <f t="shared" si="0"/>
        <v>17.548966528479628</v>
      </c>
      <c r="AD52">
        <f t="shared" si="1"/>
        <v>1856.1190876928733</v>
      </c>
      <c r="AE52">
        <f>'IDT-1'!B52</f>
        <v>0</v>
      </c>
      <c r="AF52" s="26"/>
      <c r="AG52">
        <f t="shared" si="2"/>
        <v>1856.1190876928733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-60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14.236956521739131</v>
      </c>
      <c r="F53">
        <f>GT_Spot!P53</f>
        <v>0</v>
      </c>
      <c r="G53">
        <f>PPCL_NG!P53</f>
        <v>17.54</v>
      </c>
      <c r="H53">
        <f>PPCL_Spot!P53</f>
        <v>15.73</v>
      </c>
      <c r="I53">
        <f>Bawana_NG!P53</f>
        <v>99.62</v>
      </c>
      <c r="J53">
        <f>Bawana_RLNG!P53</f>
        <v>0</v>
      </c>
      <c r="K53">
        <f>Bawana_Spot!P53</f>
        <v>46.01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974.67530186330305</v>
      </c>
      <c r="P53" s="77">
        <v>118.30000000000003</v>
      </c>
      <c r="Q53" s="77">
        <v>29.75</v>
      </c>
      <c r="R53" s="80">
        <v>39</v>
      </c>
      <c r="S53" s="80">
        <v>0</v>
      </c>
      <c r="T53" s="78">
        <f>SUMPRODUCT(LTA!F53:AJ53,LTA!F$101:AJ$101,LTA!F$103:AJ$103)</f>
        <v>340.65000000000003</v>
      </c>
      <c r="U53" s="78">
        <f>SUMPRODUCT(LTA!F53:AJ53,LTA!F$102:AJ$102,LTA!F$103:AJ$103)</f>
        <v>100.49000000000001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153.79999999999998</v>
      </c>
      <c r="AB53" s="117">
        <f>-STOA!N53</f>
        <v>0</v>
      </c>
      <c r="AC53">
        <f t="shared" si="0"/>
        <v>17.841875692997412</v>
      </c>
      <c r="AD53">
        <f t="shared" si="1"/>
        <v>1854.9603826920447</v>
      </c>
      <c r="AE53">
        <f>'IDT-1'!B53</f>
        <v>0</v>
      </c>
      <c r="AF53" s="26"/>
      <c r="AG53">
        <f t="shared" si="2"/>
        <v>1854.9603826920447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-77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14.236956521739131</v>
      </c>
      <c r="F54">
        <f>GT_Spot!P54</f>
        <v>0</v>
      </c>
      <c r="G54">
        <f>PPCL_NG!P54</f>
        <v>17.54</v>
      </c>
      <c r="H54">
        <f>PPCL_Spot!P54</f>
        <v>15.73</v>
      </c>
      <c r="I54">
        <f>Bawana_NG!P54</f>
        <v>99.62</v>
      </c>
      <c r="J54">
        <f>Bawana_RLNG!P54</f>
        <v>0</v>
      </c>
      <c r="K54">
        <f>Bawana_Spot!P54</f>
        <v>46.01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906.24872467857983</v>
      </c>
      <c r="P54" s="77">
        <v>118.30000000000003</v>
      </c>
      <c r="Q54" s="77">
        <v>29.75</v>
      </c>
      <c r="R54" s="80">
        <v>39</v>
      </c>
      <c r="S54" s="80">
        <v>0</v>
      </c>
      <c r="T54" s="78">
        <f>SUMPRODUCT(LTA!F54:AJ54,LTA!F$101:AJ$101,LTA!F$103:AJ$103)</f>
        <v>341.53000000000003</v>
      </c>
      <c r="U54" s="78">
        <f>SUMPRODUCT(LTA!F54:AJ54,LTA!F$102:AJ$102,LTA!F$103:AJ$103)</f>
        <v>102.59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153.79999999999998</v>
      </c>
      <c r="AB54" s="117">
        <f>-STOA!N54</f>
        <v>0</v>
      </c>
      <c r="AC54">
        <f t="shared" si="0"/>
        <v>16.866430075273055</v>
      </c>
      <c r="AD54">
        <f t="shared" si="1"/>
        <v>1835.4892511250457</v>
      </c>
      <c r="AE54">
        <f>'IDT-1'!B54</f>
        <v>0</v>
      </c>
      <c r="AF54" s="26"/>
      <c r="AG54">
        <f t="shared" si="2"/>
        <v>1835.4892511250457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-32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14.236956521739131</v>
      </c>
      <c r="F55">
        <f>GT_Spot!P55</f>
        <v>0</v>
      </c>
      <c r="G55">
        <f>PPCL_NG!P55</f>
        <v>17.54</v>
      </c>
      <c r="H55">
        <f>PPCL_Spot!P55</f>
        <v>15.73</v>
      </c>
      <c r="I55">
        <f>Bawana_NG!P55</f>
        <v>99.62</v>
      </c>
      <c r="J55">
        <f>Bawana_RLNG!P55</f>
        <v>0</v>
      </c>
      <c r="K55">
        <f>Bawana_Spot!P55</f>
        <v>46.089999999999996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816.30978488379139</v>
      </c>
      <c r="P55" s="77">
        <v>118.30000000000003</v>
      </c>
      <c r="Q55" s="77">
        <v>29.75</v>
      </c>
      <c r="R55" s="80">
        <v>39</v>
      </c>
      <c r="S55" s="80">
        <v>0</v>
      </c>
      <c r="T55" s="78">
        <f>SUMPRODUCT(LTA!F55:AJ55,LTA!F$101:AJ$101,LTA!F$103:AJ$103)</f>
        <v>345.1</v>
      </c>
      <c r="U55" s="78">
        <f>SUMPRODUCT(LTA!F55:AJ55,LTA!F$102:AJ$102,LTA!F$103:AJ$103)</f>
        <v>105.17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153.79999999999998</v>
      </c>
      <c r="AB55" s="117">
        <f>-STOA!N55</f>
        <v>0</v>
      </c>
      <c r="AC55">
        <f t="shared" si="0"/>
        <v>16.014375747290384</v>
      </c>
      <c r="AD55">
        <f t="shared" si="1"/>
        <v>1765.6323656582404</v>
      </c>
      <c r="AE55">
        <f>'IDT-1'!B55</f>
        <v>0</v>
      </c>
      <c r="AF55" s="26"/>
      <c r="AG55">
        <f t="shared" si="2"/>
        <v>1765.6323656582404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-19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14.236956521739131</v>
      </c>
      <c r="F56">
        <f>GT_Spot!P56</f>
        <v>0</v>
      </c>
      <c r="G56">
        <f>PPCL_NG!P56</f>
        <v>17.54</v>
      </c>
      <c r="H56">
        <f>PPCL_Spot!P56</f>
        <v>15.73</v>
      </c>
      <c r="I56">
        <f>Bawana_NG!P56</f>
        <v>99.62</v>
      </c>
      <c r="J56">
        <f>Bawana_RLNG!P56</f>
        <v>0</v>
      </c>
      <c r="K56">
        <f>Bawana_Spot!P56</f>
        <v>46.01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849.79365756765412</v>
      </c>
      <c r="P56" s="77">
        <v>118.30000000000003</v>
      </c>
      <c r="Q56" s="77">
        <v>29.75</v>
      </c>
      <c r="R56" s="80">
        <v>39</v>
      </c>
      <c r="S56" s="80">
        <v>0</v>
      </c>
      <c r="T56" s="78">
        <f>SUMPRODUCT(LTA!F56:AJ56,LTA!F$101:AJ$101,LTA!F$103:AJ$103)</f>
        <v>346</v>
      </c>
      <c r="U56" s="78">
        <f>SUMPRODUCT(LTA!F56:AJ56,LTA!F$102:AJ$102,LTA!F$103:AJ$103)</f>
        <v>105.36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153.79999999999998</v>
      </c>
      <c r="AB56" s="117">
        <f>-STOA!N56</f>
        <v>0</v>
      </c>
      <c r="AC56">
        <f t="shared" si="0"/>
        <v>16.344556209474959</v>
      </c>
      <c r="AD56">
        <f t="shared" si="1"/>
        <v>1796.796057879918</v>
      </c>
      <c r="AE56">
        <f>'IDT-1'!B56</f>
        <v>0</v>
      </c>
      <c r="AF56" s="26"/>
      <c r="AG56">
        <f t="shared" si="2"/>
        <v>1796.796057879918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14.236956521739131</v>
      </c>
      <c r="F57">
        <f>GT_Spot!P57</f>
        <v>0</v>
      </c>
      <c r="G57">
        <f>PPCL_NG!P57</f>
        <v>17.54</v>
      </c>
      <c r="H57">
        <f>PPCL_Spot!P57</f>
        <v>13.18</v>
      </c>
      <c r="I57">
        <f>Bawana_NG!P57</f>
        <v>99.62</v>
      </c>
      <c r="J57">
        <f>Bawana_RLNG!P57</f>
        <v>0</v>
      </c>
      <c r="K57">
        <f>Bawana_Spot!P57</f>
        <v>46.01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939.64415650611454</v>
      </c>
      <c r="P57" s="77">
        <v>118.30000000000003</v>
      </c>
      <c r="Q57" s="77">
        <v>29.75</v>
      </c>
      <c r="R57" s="80">
        <v>39</v>
      </c>
      <c r="S57" s="80">
        <v>0</v>
      </c>
      <c r="T57" s="78">
        <f>SUMPRODUCT(LTA!F57:AJ57,LTA!F$101:AJ$101,LTA!F$103:AJ$103)</f>
        <v>341.3</v>
      </c>
      <c r="U57" s="78">
        <f>SUMPRODUCT(LTA!F57:AJ57,LTA!F$102:AJ$102,LTA!F$103:AJ$103)</f>
        <v>108.34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153.79999999999998</v>
      </c>
      <c r="AB57" s="117">
        <f>-STOA!N57</f>
        <v>0</v>
      </c>
      <c r="AC57">
        <f t="shared" si="0"/>
        <v>17.195324002877555</v>
      </c>
      <c r="AD57">
        <f t="shared" si="1"/>
        <v>1870.5257890249759</v>
      </c>
      <c r="AE57">
        <f>'IDT-1'!B57</f>
        <v>0</v>
      </c>
      <c r="AF57" s="26"/>
      <c r="AG57">
        <f t="shared" si="2"/>
        <v>1870.5257890249759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-33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14.236956521739131</v>
      </c>
      <c r="F58">
        <f>GT_Spot!P58</f>
        <v>0</v>
      </c>
      <c r="G58">
        <f>PPCL_NG!P58</f>
        <v>17.54</v>
      </c>
      <c r="H58">
        <f>PPCL_Spot!P58</f>
        <v>13.18</v>
      </c>
      <c r="I58">
        <f>Bawana_NG!P58</f>
        <v>99.62</v>
      </c>
      <c r="J58">
        <f>Bawana_RLNG!P58</f>
        <v>0</v>
      </c>
      <c r="K58">
        <f>Bawana_Spot!P58</f>
        <v>46.01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958.76869405293394</v>
      </c>
      <c r="P58" s="77">
        <v>118.30000000000003</v>
      </c>
      <c r="Q58" s="77">
        <v>29.75</v>
      </c>
      <c r="R58" s="80">
        <v>39</v>
      </c>
      <c r="S58" s="80">
        <v>0</v>
      </c>
      <c r="T58" s="78">
        <f>SUMPRODUCT(LTA!F58:AJ58,LTA!F$101:AJ$101,LTA!F$103:AJ$103)</f>
        <v>339.33</v>
      </c>
      <c r="U58" s="78">
        <f>SUMPRODUCT(LTA!F58:AJ58,LTA!F$102:AJ$102,LTA!F$103:AJ$103)</f>
        <v>110.45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153.79999999999998</v>
      </c>
      <c r="AB58" s="117">
        <f>-STOA!N58</f>
        <v>0</v>
      </c>
      <c r="AC58">
        <f t="shared" si="0"/>
        <v>17.364851933289568</v>
      </c>
      <c r="AD58">
        <f t="shared" si="1"/>
        <v>1889.6207986413833</v>
      </c>
      <c r="AE58">
        <f>'IDT-1'!B58</f>
        <v>0</v>
      </c>
      <c r="AF58" s="26"/>
      <c r="AG58">
        <f t="shared" si="2"/>
        <v>1889.6207986413833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-33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14.236956521739131</v>
      </c>
      <c r="F59">
        <f>GT_Spot!P59</f>
        <v>0</v>
      </c>
      <c r="G59">
        <f>PPCL_NG!P59</f>
        <v>17.54</v>
      </c>
      <c r="H59">
        <f>PPCL_Spot!P59</f>
        <v>13.18</v>
      </c>
      <c r="I59">
        <f>Bawana_NG!P59</f>
        <v>99.62</v>
      </c>
      <c r="J59">
        <f>Bawana_RLNG!P59</f>
        <v>0</v>
      </c>
      <c r="K59">
        <f>Bawana_Spot!P59</f>
        <v>46.01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983.43314917021394</v>
      </c>
      <c r="P59" s="77">
        <v>118.30000000000003</v>
      </c>
      <c r="Q59" s="77">
        <v>29.75</v>
      </c>
      <c r="R59" s="80">
        <v>39</v>
      </c>
      <c r="S59" s="80">
        <v>0</v>
      </c>
      <c r="T59" s="78">
        <f>SUMPRODUCT(LTA!F59:AJ59,LTA!F$101:AJ$101,LTA!F$103:AJ$103)</f>
        <v>338.02000000000004</v>
      </c>
      <c r="U59" s="78">
        <f>SUMPRODUCT(LTA!F59:AJ59,LTA!F$102:AJ$102,LTA!F$103:AJ$103)</f>
        <v>121.35000000000001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153.79999999999998</v>
      </c>
      <c r="AB59" s="117">
        <f>-STOA!N59</f>
        <v>0</v>
      </c>
      <c r="AC59">
        <f t="shared" si="0"/>
        <v>17.506484842922116</v>
      </c>
      <c r="AD59">
        <f t="shared" si="1"/>
        <v>1941.7336208490308</v>
      </c>
      <c r="AE59">
        <f>'IDT-1'!B59</f>
        <v>0</v>
      </c>
      <c r="AF59" s="26"/>
      <c r="AG59">
        <f t="shared" si="2"/>
        <v>1941.7336208490308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-15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14.236956521739131</v>
      </c>
      <c r="F60">
        <f>GT_Spot!P60</f>
        <v>0</v>
      </c>
      <c r="G60">
        <f>PPCL_NG!P60</f>
        <v>17.54</v>
      </c>
      <c r="H60">
        <f>PPCL_Spot!P60</f>
        <v>13.18</v>
      </c>
      <c r="I60">
        <f>Bawana_NG!P60</f>
        <v>99.62</v>
      </c>
      <c r="J60">
        <f>Bawana_RLNG!P60</f>
        <v>0</v>
      </c>
      <c r="K60">
        <f>Bawana_Spot!P60</f>
        <v>46.01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1008.6286699481471</v>
      </c>
      <c r="P60" s="77">
        <v>118.30000000000003</v>
      </c>
      <c r="Q60" s="77">
        <v>29.75</v>
      </c>
      <c r="R60" s="80">
        <v>39</v>
      </c>
      <c r="S60" s="80">
        <v>0</v>
      </c>
      <c r="T60" s="78">
        <f>SUMPRODUCT(LTA!F60:AJ60,LTA!F$101:AJ$101,LTA!F$103:AJ$103)</f>
        <v>336.36</v>
      </c>
      <c r="U60" s="78">
        <f>SUMPRODUCT(LTA!F60:AJ60,LTA!F$102:AJ$102,LTA!F$103:AJ$103)</f>
        <v>121.52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153.79999999999998</v>
      </c>
      <c r="AB60" s="117">
        <f>-STOA!N60</f>
        <v>0</v>
      </c>
      <c r="AC60">
        <f t="shared" si="0"/>
        <v>17.635190278068173</v>
      </c>
      <c r="AD60">
        <f t="shared" si="1"/>
        <v>1974.3104361918181</v>
      </c>
      <c r="AE60">
        <f>'IDT-1'!B60</f>
        <v>0</v>
      </c>
      <c r="AF60" s="26"/>
      <c r="AG60">
        <f t="shared" si="2"/>
        <v>1974.3104361918181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-6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14.236956521739131</v>
      </c>
      <c r="F61">
        <f>GT_Spot!P61</f>
        <v>0</v>
      </c>
      <c r="G61">
        <f>PPCL_NG!P61</f>
        <v>17.54</v>
      </c>
      <c r="H61">
        <f>PPCL_Spot!P61</f>
        <v>13.18</v>
      </c>
      <c r="I61">
        <f>Bawana_NG!P61</f>
        <v>99.62</v>
      </c>
      <c r="J61">
        <f>Bawana_RLNG!P61</f>
        <v>0</v>
      </c>
      <c r="K61">
        <f>Bawana_Spot!P61</f>
        <v>46.066173905821771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1023.2852525352839</v>
      </c>
      <c r="P61" s="77">
        <v>118.30000000000003</v>
      </c>
      <c r="Q61" s="77">
        <v>29.75</v>
      </c>
      <c r="R61" s="80">
        <v>39</v>
      </c>
      <c r="S61" s="80">
        <v>0</v>
      </c>
      <c r="T61" s="78">
        <f>SUMPRODUCT(LTA!F61:AJ61,LTA!F$101:AJ$101,LTA!F$103:AJ$103)</f>
        <v>335.14</v>
      </c>
      <c r="U61" s="78">
        <f>SUMPRODUCT(LTA!F61:AJ61,LTA!F$102:AJ$102,LTA!F$103:AJ$103)</f>
        <v>122.27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153.79999999999998</v>
      </c>
      <c r="AB61" s="117">
        <f>-STOA!N61</f>
        <v>0</v>
      </c>
      <c r="AC61">
        <f t="shared" si="0"/>
        <v>17.736385770073035</v>
      </c>
      <c r="AD61">
        <f t="shared" si="1"/>
        <v>1997.7619971927718</v>
      </c>
      <c r="AE61">
        <f>'IDT-1'!B61</f>
        <v>15</v>
      </c>
      <c r="AF61" s="26"/>
      <c r="AG61">
        <f t="shared" si="2"/>
        <v>2012.7619971927718</v>
      </c>
      <c r="AI61" s="75">
        <f>PXIL!H61</f>
        <v>0</v>
      </c>
      <c r="AJ61" s="75">
        <f>PXIL!N61</f>
        <v>0</v>
      </c>
      <c r="AK61" s="75">
        <f>RTM_IEX!H61</f>
        <v>3.31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14.236956521739131</v>
      </c>
      <c r="F62">
        <f>GT_Spot!P62</f>
        <v>0</v>
      </c>
      <c r="G62">
        <f>PPCL_NG!P62</f>
        <v>17.54</v>
      </c>
      <c r="H62">
        <f>PPCL_Spot!P62</f>
        <v>13.18</v>
      </c>
      <c r="I62">
        <f>Bawana_NG!P62</f>
        <v>99.62</v>
      </c>
      <c r="J62">
        <f>Bawana_RLNG!P62</f>
        <v>0</v>
      </c>
      <c r="K62">
        <f>Bawana_Spot!P62</f>
        <v>46.01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1014.5943279946725</v>
      </c>
      <c r="P62" s="77">
        <v>118.30000000000003</v>
      </c>
      <c r="Q62" s="77">
        <v>29.75</v>
      </c>
      <c r="R62" s="80">
        <v>39</v>
      </c>
      <c r="S62" s="80">
        <v>0</v>
      </c>
      <c r="T62" s="78">
        <f>SUMPRODUCT(LTA!F62:AJ62,LTA!F$101:AJ$101,LTA!F$103:AJ$103)</f>
        <v>329.04</v>
      </c>
      <c r="U62" s="78">
        <f>SUMPRODUCT(LTA!F62:AJ62,LTA!F$102:AJ$102,LTA!F$103:AJ$103)</f>
        <v>125.67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147.14999999999998</v>
      </c>
      <c r="AB62" s="117">
        <f>-STOA!N62</f>
        <v>0</v>
      </c>
      <c r="AC62">
        <f t="shared" si="0"/>
        <v>17.548003303744423</v>
      </c>
      <c r="AD62">
        <f t="shared" si="1"/>
        <v>1976.5432812126671</v>
      </c>
      <c r="AE62">
        <f>'IDT-1'!B62</f>
        <v>36</v>
      </c>
      <c r="AF62" s="26"/>
      <c r="AG62">
        <f t="shared" si="2"/>
        <v>2012.5432812126671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14.236956521739131</v>
      </c>
      <c r="F63">
        <f>GT_Spot!P63</f>
        <v>0</v>
      </c>
      <c r="G63">
        <f>PPCL_NG!P63</f>
        <v>17.54</v>
      </c>
      <c r="H63">
        <f>PPCL_Spot!P63</f>
        <v>15.09</v>
      </c>
      <c r="I63">
        <f>Bawana_NG!P63</f>
        <v>99.62</v>
      </c>
      <c r="J63">
        <f>Bawana_RLNG!P63</f>
        <v>0</v>
      </c>
      <c r="K63">
        <f>Bawana_Spot!P63</f>
        <v>46.01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1044.6967202699809</v>
      </c>
      <c r="P63" s="77">
        <v>118.30000000000003</v>
      </c>
      <c r="Q63" s="77">
        <v>29.75</v>
      </c>
      <c r="R63" s="80">
        <v>39</v>
      </c>
      <c r="S63" s="80">
        <v>0</v>
      </c>
      <c r="T63" s="78">
        <f>SUMPRODUCT(LTA!F63:AJ63,LTA!F$101:AJ$101,LTA!F$103:AJ$103)</f>
        <v>315.68</v>
      </c>
      <c r="U63" s="78">
        <f>SUMPRODUCT(LTA!F63:AJ63,LTA!F$102:AJ$102,LTA!F$103:AJ$103)</f>
        <v>130.35999999999999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146.1</v>
      </c>
      <c r="AB63" s="117">
        <f>-STOA!N63</f>
        <v>0</v>
      </c>
      <c r="AC63">
        <f t="shared" si="0"/>
        <v>17.898123087002002</v>
      </c>
      <c r="AD63">
        <f t="shared" si="1"/>
        <v>1981.1455537047179</v>
      </c>
      <c r="AE63">
        <f>'IDT-1'!B63</f>
        <v>88</v>
      </c>
      <c r="AF63" s="26"/>
      <c r="AG63">
        <f t="shared" si="2"/>
        <v>2069.1455537047177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-17.34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14.236956521739131</v>
      </c>
      <c r="F64">
        <f>GT_Spot!P64</f>
        <v>0</v>
      </c>
      <c r="G64">
        <f>PPCL_NG!P64</f>
        <v>17.54</v>
      </c>
      <c r="H64">
        <f>PPCL_Spot!P64</f>
        <v>13.18</v>
      </c>
      <c r="I64">
        <f>Bawana_NG!P64</f>
        <v>99.62</v>
      </c>
      <c r="J64">
        <f>Bawana_RLNG!P64</f>
        <v>0</v>
      </c>
      <c r="K64">
        <f>Bawana_Spot!P64</f>
        <v>46.01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1044.7059689435807</v>
      </c>
      <c r="P64" s="77">
        <v>118.30000000000003</v>
      </c>
      <c r="Q64" s="77">
        <v>29.75</v>
      </c>
      <c r="R64" s="80">
        <v>39</v>
      </c>
      <c r="S64" s="80">
        <v>0</v>
      </c>
      <c r="T64" s="78">
        <f>SUMPRODUCT(LTA!F64:AJ64,LTA!F$101:AJ$101,LTA!F$103:AJ$103)</f>
        <v>298.22999999999996</v>
      </c>
      <c r="U64" s="78">
        <f>SUMPRODUCT(LTA!F64:AJ64,LTA!F$102:AJ$102,LTA!F$103:AJ$103)</f>
        <v>131.26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146.79999999999998</v>
      </c>
      <c r="AB64" s="117">
        <f>-STOA!N64</f>
        <v>0</v>
      </c>
      <c r="AC64">
        <f t="shared" si="0"/>
        <v>17.755144885337756</v>
      </c>
      <c r="AD64">
        <f t="shared" si="1"/>
        <v>1962.0477805799821</v>
      </c>
      <c r="AE64">
        <f>'IDT-1'!B64</f>
        <v>111</v>
      </c>
      <c r="AF64" s="26"/>
      <c r="AG64">
        <f t="shared" si="2"/>
        <v>2073.0477805799819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-18.829999999999998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14.236956521739131</v>
      </c>
      <c r="F65">
        <f>GT_Spot!P65</f>
        <v>0</v>
      </c>
      <c r="G65">
        <f>PPCL_NG!P65</f>
        <v>17.54</v>
      </c>
      <c r="H65">
        <f>PPCL_Spot!P65</f>
        <v>13.18</v>
      </c>
      <c r="I65">
        <f>Bawana_NG!P65</f>
        <v>99.62</v>
      </c>
      <c r="J65">
        <f>Bawana_RLNG!P65</f>
        <v>0</v>
      </c>
      <c r="K65">
        <f>Bawana_Spot!P65</f>
        <v>46.01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1048.870940156286</v>
      </c>
      <c r="P65" s="77">
        <v>118.30000000000003</v>
      </c>
      <c r="Q65" s="77">
        <v>29.75</v>
      </c>
      <c r="R65" s="80">
        <v>39</v>
      </c>
      <c r="S65" s="80">
        <v>0</v>
      </c>
      <c r="T65" s="78">
        <f>SUMPRODUCT(LTA!F65:AJ65,LTA!F$101:AJ$101,LTA!F$103:AJ$103)</f>
        <v>278.01</v>
      </c>
      <c r="U65" s="78">
        <f>SUMPRODUCT(LTA!F65:AJ65,LTA!F$102:AJ$102,LTA!F$103:AJ$103)</f>
        <v>138.04000000000002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144</v>
      </c>
      <c r="AB65" s="117">
        <f>-STOA!N65</f>
        <v>0</v>
      </c>
      <c r="AC65">
        <f t="shared" si="0"/>
        <v>17.731362436690752</v>
      </c>
      <c r="AD65">
        <f t="shared" si="1"/>
        <v>1940.7065342413343</v>
      </c>
      <c r="AE65">
        <f>'IDT-1'!B65</f>
        <v>136</v>
      </c>
      <c r="AF65" s="26"/>
      <c r="AG65">
        <f t="shared" si="2"/>
        <v>2076.7065342413343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-28.12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14.236956521739131</v>
      </c>
      <c r="F66">
        <f>GT_Spot!P66</f>
        <v>0</v>
      </c>
      <c r="G66">
        <f>PPCL_NG!P66</f>
        <v>17.54</v>
      </c>
      <c r="H66">
        <f>PPCL_Spot!P66</f>
        <v>13.18</v>
      </c>
      <c r="I66">
        <f>Bawana_NG!P66</f>
        <v>99.62</v>
      </c>
      <c r="J66">
        <f>Bawana_RLNG!P66</f>
        <v>0</v>
      </c>
      <c r="K66">
        <f>Bawana_Spot!P66</f>
        <v>44.999999999999993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1046.0624634586859</v>
      </c>
      <c r="P66" s="77">
        <v>118.30000000000003</v>
      </c>
      <c r="Q66" s="77">
        <v>29.75</v>
      </c>
      <c r="R66" s="80">
        <v>39</v>
      </c>
      <c r="S66" s="80">
        <v>0</v>
      </c>
      <c r="T66" s="78">
        <f>SUMPRODUCT(LTA!F66:AJ66,LTA!F$101:AJ$101,LTA!F$103:AJ$103)</f>
        <v>259.45</v>
      </c>
      <c r="U66" s="78">
        <f>SUMPRODUCT(LTA!F66:AJ66,LTA!F$102:AJ$102,LTA!F$103:AJ$103)</f>
        <v>139.46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144</v>
      </c>
      <c r="AB66" s="117">
        <f>-STOA!N66</f>
        <v>0</v>
      </c>
      <c r="AC66">
        <f t="shared" si="0"/>
        <v>17.474837446271646</v>
      </c>
      <c r="AD66">
        <f t="shared" si="1"/>
        <v>1928.1245825341532</v>
      </c>
      <c r="AE66">
        <f>'IDT-1'!B66</f>
        <v>141</v>
      </c>
      <c r="AF66" s="26"/>
      <c r="AG66">
        <f t="shared" si="2"/>
        <v>2069.124582534153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14.236956521739131</v>
      </c>
      <c r="F67">
        <f>GT_Spot!P67</f>
        <v>0</v>
      </c>
      <c r="G67">
        <f>PPCL_NG!P67</f>
        <v>17.54</v>
      </c>
      <c r="H67">
        <f>PPCL_Spot!P67</f>
        <v>14.45</v>
      </c>
      <c r="I67">
        <f>Bawana_NG!P67</f>
        <v>99.62</v>
      </c>
      <c r="J67">
        <f>Bawana_RLNG!P67</f>
        <v>0</v>
      </c>
      <c r="K67">
        <f>Bawana_Spot!P67</f>
        <v>45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1054.182508187632</v>
      </c>
      <c r="P67" s="77">
        <v>118.30000000000003</v>
      </c>
      <c r="Q67" s="77">
        <v>29.75</v>
      </c>
      <c r="R67" s="80">
        <v>39</v>
      </c>
      <c r="S67" s="80">
        <v>0</v>
      </c>
      <c r="T67" s="78">
        <f>SUMPRODUCT(LTA!F67:AJ67,LTA!F$101:AJ$101,LTA!F$103:AJ$103)</f>
        <v>236.48</v>
      </c>
      <c r="U67" s="78">
        <f>SUMPRODUCT(LTA!F67:AJ67,LTA!F$102:AJ$102,LTA!F$103:AJ$103)</f>
        <v>139.34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147.41999999999999</v>
      </c>
      <c r="AB67" s="117">
        <f>-STOA!N67</f>
        <v>0</v>
      </c>
      <c r="AC67">
        <f t="shared" si="0"/>
        <v>17.917061491218092</v>
      </c>
      <c r="AD67">
        <f t="shared" si="1"/>
        <v>1857.4024032181528</v>
      </c>
      <c r="AE67">
        <f>'IDT-1'!B67</f>
        <v>156</v>
      </c>
      <c r="AF67" s="26"/>
      <c r="AG67">
        <f t="shared" si="2"/>
        <v>2013.4024032181528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-80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14.236956521739131</v>
      </c>
      <c r="F68">
        <f>GT_Spot!P68</f>
        <v>0</v>
      </c>
      <c r="G68">
        <f>PPCL_NG!P68</f>
        <v>17.54</v>
      </c>
      <c r="H68">
        <f>PPCL_Spot!P68</f>
        <v>14.45</v>
      </c>
      <c r="I68">
        <f>Bawana_NG!P68</f>
        <v>99.62</v>
      </c>
      <c r="J68">
        <f>Bawana_RLNG!P68</f>
        <v>0</v>
      </c>
      <c r="K68">
        <f>Bawana_Spot!P68</f>
        <v>44.999999999999993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1054.1096449076322</v>
      </c>
      <c r="P68" s="77">
        <v>118.30000000000003</v>
      </c>
      <c r="Q68" s="77">
        <v>29.75</v>
      </c>
      <c r="R68" s="80">
        <v>39</v>
      </c>
      <c r="S68" s="80">
        <v>0</v>
      </c>
      <c r="T68" s="78">
        <f>SUMPRODUCT(LTA!F68:AJ68,LTA!F$101:AJ$101,LTA!F$103:AJ$103)</f>
        <v>213.35000000000002</v>
      </c>
      <c r="U68" s="78">
        <f>SUMPRODUCT(LTA!F68:AJ68,LTA!F$102:AJ$102,LTA!F$103:AJ$103)</f>
        <v>140.30000000000001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144.61999999999998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17.430340468688236</v>
      </c>
      <c r="AD68">
        <f t="shared" ref="AD68:AD98" si="4">SUM(B68:AB68,AI68:AR68)-AC68</f>
        <v>1862.8462609606831</v>
      </c>
      <c r="AE68">
        <f>'IDT-1'!B68</f>
        <v>187</v>
      </c>
      <c r="AF68" s="26"/>
      <c r="AG68">
        <f t="shared" ref="AG68:AG98" si="5">SUM(AD68:AF68)</f>
        <v>2049.8462609606831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-50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14.372002416188462</v>
      </c>
      <c r="F69">
        <f>GT_Spot!P69</f>
        <v>0</v>
      </c>
      <c r="G69">
        <f>PPCL_NG!P69</f>
        <v>17.54</v>
      </c>
      <c r="H69">
        <f>PPCL_Spot!P69</f>
        <v>14.45</v>
      </c>
      <c r="I69">
        <f>Bawana_NG!P69</f>
        <v>99.62</v>
      </c>
      <c r="J69">
        <f>Bawana_RLNG!P69</f>
        <v>0</v>
      </c>
      <c r="K69">
        <f>Bawana_Spot!P69</f>
        <v>44.999999999999993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1054.025265364432</v>
      </c>
      <c r="P69" s="77">
        <v>118.30000000000003</v>
      </c>
      <c r="Q69" s="77">
        <v>29.75</v>
      </c>
      <c r="R69" s="80">
        <v>33.11</v>
      </c>
      <c r="S69" s="80">
        <v>0</v>
      </c>
      <c r="T69" s="78">
        <f>SUMPRODUCT(LTA!F69:AJ69,LTA!F$101:AJ$101,LTA!F$103:AJ$103)</f>
        <v>187.43</v>
      </c>
      <c r="U69" s="78">
        <f>SUMPRODUCT(LTA!F69:AJ69,LTA!F$102:AJ$102,LTA!F$103:AJ$103)</f>
        <v>140.35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142.51999999999998</v>
      </c>
      <c r="AB69" s="117">
        <f>-STOA!N69</f>
        <v>0</v>
      </c>
      <c r="AC69">
        <f t="shared" si="3"/>
        <v>17.487943433467038</v>
      </c>
      <c r="AD69">
        <f t="shared" si="4"/>
        <v>1788.9793243471531</v>
      </c>
      <c r="AE69">
        <f>'IDT-1'!B69</f>
        <v>204</v>
      </c>
      <c r="AF69" s="26"/>
      <c r="AG69">
        <f t="shared" si="5"/>
        <v>1992.9793243471531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-90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14.372002416188462</v>
      </c>
      <c r="F70">
        <f>GT_Spot!P70</f>
        <v>0</v>
      </c>
      <c r="G70">
        <f>PPCL_NG!P70</f>
        <v>17.54</v>
      </c>
      <c r="H70">
        <f>PPCL_Spot!P70</f>
        <v>14.45</v>
      </c>
      <c r="I70">
        <f>Bawana_NG!P70</f>
        <v>99.62</v>
      </c>
      <c r="J70">
        <f>Bawana_RLNG!P70</f>
        <v>0</v>
      </c>
      <c r="K70">
        <f>Bawana_Spot!P70</f>
        <v>44.999999999999993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1053.971774318032</v>
      </c>
      <c r="P70" s="77">
        <v>118.30000000000003</v>
      </c>
      <c r="Q70" s="77">
        <v>29.75</v>
      </c>
      <c r="R70" s="80">
        <v>28.270000000000003</v>
      </c>
      <c r="S70" s="80">
        <v>0</v>
      </c>
      <c r="T70" s="78">
        <f>SUMPRODUCT(LTA!F70:AJ70,LTA!F$101:AJ$101,LTA!F$103:AJ$103)</f>
        <v>161.03</v>
      </c>
      <c r="U70" s="78">
        <f>SUMPRODUCT(LTA!F70:AJ70,LTA!F$102:AJ$102,LTA!F$103:AJ$103)</f>
        <v>139.74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141.11999999999998</v>
      </c>
      <c r="AB70" s="117">
        <f>-STOA!N70</f>
        <v>0</v>
      </c>
      <c r="AC70">
        <f t="shared" si="3"/>
        <v>16.928528886592858</v>
      </c>
      <c r="AD70">
        <f t="shared" si="4"/>
        <v>1786.2352478476273</v>
      </c>
      <c r="AE70">
        <f>'IDT-1'!B70</f>
        <v>207.72</v>
      </c>
      <c r="AF70" s="26"/>
      <c r="AG70">
        <f t="shared" si="5"/>
        <v>1993.9552478476273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-60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14.372002416188462</v>
      </c>
      <c r="F71">
        <f>GT_Spot!P71</f>
        <v>0</v>
      </c>
      <c r="G71">
        <f>PPCL_NG!P71</f>
        <v>17.54</v>
      </c>
      <c r="H71">
        <f>PPCL_Spot!P71</f>
        <v>14.45</v>
      </c>
      <c r="I71">
        <f>Bawana_NG!P71</f>
        <v>99.62</v>
      </c>
      <c r="J71">
        <f>Bawana_RLNG!P71</f>
        <v>0</v>
      </c>
      <c r="K71">
        <f>Bawana_Spot!P71</f>
        <v>44.999999999999993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1058.0278495628322</v>
      </c>
      <c r="P71" s="77">
        <v>118.30000000000003</v>
      </c>
      <c r="Q71" s="77">
        <v>29.75</v>
      </c>
      <c r="R71" s="80">
        <v>24.404200378722674</v>
      </c>
      <c r="S71" s="80">
        <v>0</v>
      </c>
      <c r="T71" s="78">
        <f>SUMPRODUCT(LTA!F71:AJ71,LTA!F$101:AJ$101,LTA!F$103:AJ$103)</f>
        <v>135.51</v>
      </c>
      <c r="U71" s="78">
        <f>SUMPRODUCT(LTA!F71:AJ71,LTA!F$102:AJ$102,LTA!F$103:AJ$103)</f>
        <v>144.01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139.01999999999998</v>
      </c>
      <c r="AB71" s="117">
        <f>-STOA!N71</f>
        <v>0</v>
      </c>
      <c r="AC71">
        <f t="shared" si="3"/>
        <v>16.72472331207986</v>
      </c>
      <c r="AD71">
        <f t="shared" si="4"/>
        <v>1763.2793290456632</v>
      </c>
      <c r="AE71">
        <f>'IDT-1'!B71</f>
        <v>218.74</v>
      </c>
      <c r="AF71" s="26"/>
      <c r="AG71">
        <f t="shared" si="5"/>
        <v>1982.0193290456632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-60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14.372002416188462</v>
      </c>
      <c r="F72">
        <f>GT_Spot!P72</f>
        <v>0</v>
      </c>
      <c r="G72">
        <f>PPCL_NG!P72</f>
        <v>17.54</v>
      </c>
      <c r="H72">
        <f>PPCL_Spot!P72</f>
        <v>14.45</v>
      </c>
      <c r="I72">
        <f>Bawana_NG!P72</f>
        <v>99.62</v>
      </c>
      <c r="J72">
        <f>Bawana_RLNG!P72</f>
        <v>0</v>
      </c>
      <c r="K72">
        <f>Bawana_Spot!P72</f>
        <v>44.999999999999993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1057.9841065604321</v>
      </c>
      <c r="P72" s="77">
        <v>118.30000000000003</v>
      </c>
      <c r="Q72" s="77">
        <v>29.75</v>
      </c>
      <c r="R72" s="80">
        <v>22.299999999999997</v>
      </c>
      <c r="S72" s="80">
        <v>0</v>
      </c>
      <c r="T72" s="78">
        <f>SUMPRODUCT(LTA!F72:AJ72,LTA!F$101:AJ$101,LTA!F$103:AJ$103)</f>
        <v>106.97</v>
      </c>
      <c r="U72" s="78">
        <f>SUMPRODUCT(LTA!F72:AJ72,LTA!F$102:AJ$102,LTA!F$103:AJ$103)</f>
        <v>142.95999999999998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136.22</v>
      </c>
      <c r="AB72" s="117">
        <f>-STOA!N72</f>
        <v>0</v>
      </c>
      <c r="AC72">
        <f t="shared" si="3"/>
        <v>16.42078941032598</v>
      </c>
      <c r="AD72">
        <f t="shared" si="4"/>
        <v>1729.0453195662944</v>
      </c>
      <c r="AE72">
        <f>'IDT-1'!B72</f>
        <v>226.12299999999999</v>
      </c>
      <c r="AF72" s="26"/>
      <c r="AG72">
        <f t="shared" si="5"/>
        <v>1955.1683195662945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-60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11.596965144230767</v>
      </c>
      <c r="F73">
        <f>GT_Spot!P73</f>
        <v>0</v>
      </c>
      <c r="G73">
        <f>PPCL_NG!P73</f>
        <v>17.54</v>
      </c>
      <c r="H73">
        <f>PPCL_Spot!P73</f>
        <v>10.66</v>
      </c>
      <c r="I73">
        <f>Bawana_NG!P73</f>
        <v>99.62</v>
      </c>
      <c r="J73">
        <f>Bawana_RLNG!P73</f>
        <v>0</v>
      </c>
      <c r="K73">
        <f>Bawana_Spot!P73</f>
        <v>44.999999999999993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1052.5965736772321</v>
      </c>
      <c r="P73" s="77">
        <v>118.30000000000003</v>
      </c>
      <c r="Q73" s="77">
        <v>29.75</v>
      </c>
      <c r="R73" s="80">
        <v>17.470000000000002</v>
      </c>
      <c r="S73" s="80">
        <v>0</v>
      </c>
      <c r="T73" s="78">
        <f>SUMPRODUCT(LTA!F73:AJ73,LTA!F$101:AJ$101,LTA!F$103:AJ$103)</f>
        <v>80.27</v>
      </c>
      <c r="U73" s="78">
        <f>SUMPRODUCT(LTA!F73:AJ73,LTA!F$102:AJ$102,LTA!F$103:AJ$103)</f>
        <v>143.42000000000002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133.41999999999999</v>
      </c>
      <c r="AB73" s="117">
        <f>-STOA!N73</f>
        <v>0</v>
      </c>
      <c r="AC73">
        <f t="shared" si="3"/>
        <v>15.751206967294735</v>
      </c>
      <c r="AD73">
        <f t="shared" si="4"/>
        <v>1713.8923318541681</v>
      </c>
      <c r="AE73">
        <f>'IDT-1'!B73</f>
        <v>218.11</v>
      </c>
      <c r="AF73" s="26"/>
      <c r="AG73">
        <f t="shared" si="5"/>
        <v>1932.002331854168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-30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11.596965144230767</v>
      </c>
      <c r="F74">
        <f>GT_Spot!P74</f>
        <v>0</v>
      </c>
      <c r="G74">
        <f>PPCL_NG!P74</f>
        <v>17.54</v>
      </c>
      <c r="H74">
        <f>PPCL_Spot!P74</f>
        <v>10.66</v>
      </c>
      <c r="I74">
        <f>Bawana_NG!P74</f>
        <v>99.62</v>
      </c>
      <c r="J74">
        <f>Bawana_RLNG!P74</f>
        <v>0</v>
      </c>
      <c r="K74">
        <f>Bawana_Spot!P74</f>
        <v>44.999999999999993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1049.3504816132322</v>
      </c>
      <c r="P74" s="77">
        <v>118.30000000000003</v>
      </c>
      <c r="Q74" s="77">
        <v>29.75</v>
      </c>
      <c r="R74" s="80">
        <v>8.9500000000000011</v>
      </c>
      <c r="S74" s="80">
        <v>0</v>
      </c>
      <c r="T74" s="78">
        <f>SUMPRODUCT(LTA!F74:AJ74,LTA!F$101:AJ$101,LTA!F$103:AJ$103)</f>
        <v>59.45</v>
      </c>
      <c r="U74" s="78">
        <f>SUMPRODUCT(LTA!F74:AJ74,LTA!F$102:AJ$102,LTA!F$103:AJ$103)</f>
        <v>136.6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132.72</v>
      </c>
      <c r="AB74" s="117">
        <f>-STOA!N74</f>
        <v>0</v>
      </c>
      <c r="AC74">
        <f t="shared" si="3"/>
        <v>15.57583590757544</v>
      </c>
      <c r="AD74">
        <f t="shared" si="4"/>
        <v>1653.9616108498874</v>
      </c>
      <c r="AE74">
        <f>'IDT-1'!B74</f>
        <v>216.62200000000001</v>
      </c>
      <c r="AF74" s="26"/>
      <c r="AG74">
        <f t="shared" si="5"/>
        <v>1870.5836108498875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-50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11.701442307692307</v>
      </c>
      <c r="F75">
        <f>GT_Spot!P75</f>
        <v>0</v>
      </c>
      <c r="G75">
        <f>PPCL_NG!P75</f>
        <v>17.54</v>
      </c>
      <c r="H75">
        <f>PPCL_Spot!P75</f>
        <v>12.66</v>
      </c>
      <c r="I75">
        <f>Bawana_NG!P75</f>
        <v>99.62</v>
      </c>
      <c r="J75">
        <f>Bawana_RLNG!P75</f>
        <v>0</v>
      </c>
      <c r="K75">
        <f>Bawana_Spot!P75</f>
        <v>44.999999999999993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1065.0692796428323</v>
      </c>
      <c r="P75" s="77">
        <v>118.30000000000003</v>
      </c>
      <c r="Q75" s="77">
        <v>29.75</v>
      </c>
      <c r="R75" s="80">
        <v>0</v>
      </c>
      <c r="S75" s="80">
        <v>0</v>
      </c>
      <c r="T75" s="78">
        <f>SUMPRODUCT(LTA!F75:AJ75,LTA!F$101:AJ$101,LTA!F$103:AJ$103)</f>
        <v>40.25</v>
      </c>
      <c r="U75" s="78">
        <f>SUMPRODUCT(LTA!F75:AJ75,LTA!F$102:AJ$102,LTA!F$103:AJ$103)</f>
        <v>136.4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156.24000000000004</v>
      </c>
      <c r="AB75" s="117">
        <f>-STOA!N75</f>
        <v>0</v>
      </c>
      <c r="AC75">
        <f t="shared" si="3"/>
        <v>15.86773927971829</v>
      </c>
      <c r="AD75">
        <f t="shared" si="4"/>
        <v>1646.6629826708063</v>
      </c>
      <c r="AE75">
        <f>'IDT-1'!B75</f>
        <v>239.77500000000001</v>
      </c>
      <c r="AF75" s="26"/>
      <c r="AG75">
        <f t="shared" si="5"/>
        <v>1886.4379826708064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-70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11.701442307692307</v>
      </c>
      <c r="F76">
        <f>GT_Spot!P76</f>
        <v>0</v>
      </c>
      <c r="G76">
        <f>PPCL_NG!P76</f>
        <v>17.54</v>
      </c>
      <c r="H76">
        <f>PPCL_Spot!P76</f>
        <v>12.66</v>
      </c>
      <c r="I76">
        <f>Bawana_NG!P76</f>
        <v>99.62</v>
      </c>
      <c r="J76">
        <f>Bawana_RLNG!P76</f>
        <v>0</v>
      </c>
      <c r="K76">
        <f>Bawana_Spot!P76</f>
        <v>44.999999999999993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1081.6158524060322</v>
      </c>
      <c r="P76" s="77">
        <v>118.30000000000003</v>
      </c>
      <c r="Q76" s="77">
        <v>29.75</v>
      </c>
      <c r="R76" s="80">
        <v>0</v>
      </c>
      <c r="S76" s="80">
        <v>0</v>
      </c>
      <c r="T76" s="78">
        <f>SUMPRODUCT(LTA!F76:AJ76,LTA!F$101:AJ$101,LTA!F$103:AJ$103)</f>
        <v>25.01</v>
      </c>
      <c r="U76" s="78">
        <f>SUMPRODUCT(LTA!F76:AJ76,LTA!F$102:AJ$102,LTA!F$103:AJ$103)</f>
        <v>129.41999999999999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154.84000000000003</v>
      </c>
      <c r="AB76" s="117">
        <f>-STOA!N76</f>
        <v>0</v>
      </c>
      <c r="AC76">
        <f t="shared" si="3"/>
        <v>15.983055670478354</v>
      </c>
      <c r="AD76">
        <f t="shared" si="4"/>
        <v>1619.4742390432461</v>
      </c>
      <c r="AE76">
        <f>'IDT-1'!B76</f>
        <v>236.13</v>
      </c>
      <c r="AF76" s="26"/>
      <c r="AG76">
        <f t="shared" si="5"/>
        <v>1855.6042390432463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-90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11.701442307692307</v>
      </c>
      <c r="F77">
        <f>GT_Spot!P77</f>
        <v>0</v>
      </c>
      <c r="G77">
        <f>PPCL_NG!P77</f>
        <v>17.54</v>
      </c>
      <c r="H77">
        <f>PPCL_Spot!P77</f>
        <v>12.66</v>
      </c>
      <c r="I77">
        <f>Bawana_NG!P77</f>
        <v>99.62</v>
      </c>
      <c r="J77">
        <f>Bawana_RLNG!P77</f>
        <v>0</v>
      </c>
      <c r="K77">
        <f>Bawana_Spot!P77</f>
        <v>44.999999999999993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1108.5528348577093</v>
      </c>
      <c r="P77" s="77">
        <v>118.30000000000003</v>
      </c>
      <c r="Q77" s="77">
        <v>29.75</v>
      </c>
      <c r="R77" s="80">
        <v>0</v>
      </c>
      <c r="S77" s="80">
        <v>0</v>
      </c>
      <c r="T77" s="78">
        <f>SUMPRODUCT(LTA!F77:AJ77,LTA!F$101:AJ$101,LTA!F$103:AJ$103)</f>
        <v>14.36</v>
      </c>
      <c r="U77" s="78">
        <f>SUMPRODUCT(LTA!F77:AJ77,LTA!F$102:AJ$102,LTA!F$103:AJ$103)</f>
        <v>128.05000000000001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153.44000000000003</v>
      </c>
      <c r="AB77" s="117">
        <f>-STOA!N77</f>
        <v>0</v>
      </c>
      <c r="AC77">
        <f t="shared" si="3"/>
        <v>16.102005116053114</v>
      </c>
      <c r="AD77">
        <f t="shared" si="4"/>
        <v>1632.8722720493483</v>
      </c>
      <c r="AE77">
        <f>'IDT-1'!B77</f>
        <v>251</v>
      </c>
      <c r="AF77" s="26"/>
      <c r="AG77">
        <f t="shared" si="5"/>
        <v>1883.8722720493483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-90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14.501479915433404</v>
      </c>
      <c r="F78">
        <f>GT_Spot!P78</f>
        <v>0</v>
      </c>
      <c r="G78">
        <f>PPCL_NG!P78</f>
        <v>17.54</v>
      </c>
      <c r="H78">
        <f>PPCL_Spot!P78</f>
        <v>15.73</v>
      </c>
      <c r="I78">
        <f>Bawana_NG!P78</f>
        <v>99.62</v>
      </c>
      <c r="J78">
        <f>Bawana_RLNG!P78</f>
        <v>0</v>
      </c>
      <c r="K78">
        <f>Bawana_Spot!P78</f>
        <v>46.696108657611873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1146.5029931817019</v>
      </c>
      <c r="P78" s="77">
        <v>118.30000000000003</v>
      </c>
      <c r="Q78" s="77">
        <v>29.75</v>
      </c>
      <c r="R78" s="80">
        <v>0</v>
      </c>
      <c r="S78" s="80">
        <v>0</v>
      </c>
      <c r="T78" s="78">
        <f>SUMPRODUCT(LTA!F78:AJ78,LTA!F$101:AJ$101,LTA!F$103:AJ$103)</f>
        <v>5.35</v>
      </c>
      <c r="U78" s="78">
        <f>SUMPRODUCT(LTA!F78:AJ78,LTA!F$102:AJ$102,LTA!F$103:AJ$103)</f>
        <v>126.85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152.04000000000002</v>
      </c>
      <c r="AB78" s="117">
        <f>-STOA!N78</f>
        <v>0</v>
      </c>
      <c r="AC78">
        <f t="shared" si="3"/>
        <v>16.666724422105212</v>
      </c>
      <c r="AD78">
        <f t="shared" si="4"/>
        <v>1636.2138573326417</v>
      </c>
      <c r="AE78">
        <f>'IDT-1'!B78</f>
        <v>263</v>
      </c>
      <c r="AF78" s="26"/>
      <c r="AG78">
        <f t="shared" si="5"/>
        <v>1899.2138573326417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-120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14.501479915433404</v>
      </c>
      <c r="F79">
        <f>GT_Spot!P79</f>
        <v>0</v>
      </c>
      <c r="G79">
        <f>PPCL_NG!P79</f>
        <v>17.54</v>
      </c>
      <c r="H79">
        <f>PPCL_Spot!P79</f>
        <v>15.73</v>
      </c>
      <c r="I79">
        <f>Bawana_NG!P79</f>
        <v>99.62</v>
      </c>
      <c r="J79">
        <f>Bawana_RLNG!P79</f>
        <v>0</v>
      </c>
      <c r="K79">
        <f>Bawana_Spot!P79</f>
        <v>44.999999999999993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1182.9403029507112</v>
      </c>
      <c r="P79" s="77">
        <v>118.30000000000003</v>
      </c>
      <c r="Q79" s="77">
        <v>29.75</v>
      </c>
      <c r="R79" s="80">
        <v>0</v>
      </c>
      <c r="S79" s="80">
        <v>0</v>
      </c>
      <c r="T79" s="78">
        <f>SUMPRODUCT(LTA!F79:AJ79,LTA!F$101:AJ$101,LTA!F$103:AJ$103)</f>
        <v>1.01</v>
      </c>
      <c r="U79" s="78">
        <f>SUMPRODUCT(LTA!F79:AJ79,LTA!F$102:AJ$102,LTA!F$103:AJ$103)</f>
        <v>125.35000000000001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345.27000000000004</v>
      </c>
      <c r="AB79" s="117">
        <f>-STOA!N79</f>
        <v>0</v>
      </c>
      <c r="AC79">
        <f t="shared" si="3"/>
        <v>18.532697716663556</v>
      </c>
      <c r="AD79">
        <f t="shared" si="4"/>
        <v>1866.4790851494809</v>
      </c>
      <c r="AE79">
        <f>'IDT-1'!B79</f>
        <v>34</v>
      </c>
      <c r="AF79" s="26"/>
      <c r="AG79">
        <f t="shared" si="5"/>
        <v>1900.4790851494809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-110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14.501479915433404</v>
      </c>
      <c r="F80">
        <f>GT_Spot!P80</f>
        <v>0</v>
      </c>
      <c r="G80">
        <f>PPCL_NG!P80</f>
        <v>17.54</v>
      </c>
      <c r="H80">
        <f>PPCL_Spot!P80</f>
        <v>15.73</v>
      </c>
      <c r="I80">
        <f>Bawana_NG!P80</f>
        <v>99.62</v>
      </c>
      <c r="J80">
        <f>Bawana_RLNG!P80</f>
        <v>0</v>
      </c>
      <c r="K80">
        <f>Bawana_Spot!P80</f>
        <v>46.696108657611873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1183.0307886915111</v>
      </c>
      <c r="P80" s="77">
        <v>118.30000000000003</v>
      </c>
      <c r="Q80" s="77">
        <v>29.75</v>
      </c>
      <c r="R80" s="80">
        <v>0</v>
      </c>
      <c r="S80" s="80">
        <v>0</v>
      </c>
      <c r="T80" s="78">
        <f>SUMPRODUCT(LTA!F80:AJ80,LTA!F$101:AJ$101,LTA!F$103:AJ$103)</f>
        <v>0.03</v>
      </c>
      <c r="U80" s="78">
        <f>SUMPRODUCT(LTA!F80:AJ80,LTA!F$102:AJ$102,LTA!F$103:AJ$103)</f>
        <v>124.81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344.92</v>
      </c>
      <c r="AB80" s="117">
        <f>-STOA!N80</f>
        <v>0</v>
      </c>
      <c r="AC80">
        <f t="shared" si="3"/>
        <v>18.531963747369581</v>
      </c>
      <c r="AD80">
        <f t="shared" si="4"/>
        <v>1866.3964135171866</v>
      </c>
      <c r="AE80">
        <f>'IDT-1'!B80</f>
        <v>0</v>
      </c>
      <c r="AF80" s="26"/>
      <c r="AG80">
        <f t="shared" si="5"/>
        <v>1866.3964135171866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-110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14.501479915433404</v>
      </c>
      <c r="F81">
        <f>GT_Spot!P81</f>
        <v>0</v>
      </c>
      <c r="G81">
        <f>PPCL_NG!P81</f>
        <v>17.54</v>
      </c>
      <c r="H81">
        <f>PPCL_Spot!P81</f>
        <v>13.73</v>
      </c>
      <c r="I81">
        <f>Bawana_NG!P81</f>
        <v>99.62</v>
      </c>
      <c r="J81">
        <f>Bawana_RLNG!P81</f>
        <v>0</v>
      </c>
      <c r="K81">
        <f>Bawana_Spot!P81</f>
        <v>46.696108657611873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1200.7710423019196</v>
      </c>
      <c r="P81" s="77">
        <v>118.30000000000003</v>
      </c>
      <c r="Q81" s="77">
        <v>29.75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99.74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344.92</v>
      </c>
      <c r="AB81" s="117">
        <f>-STOA!N81</f>
        <v>0</v>
      </c>
      <c r="AC81">
        <f t="shared" si="3"/>
        <v>18.360816703919223</v>
      </c>
      <c r="AD81">
        <f t="shared" si="4"/>
        <v>1867.2078141710458</v>
      </c>
      <c r="AE81">
        <f>'IDT-1'!B81</f>
        <v>0</v>
      </c>
      <c r="AF81" s="26"/>
      <c r="AG81">
        <f t="shared" si="5"/>
        <v>1867.2078141710458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-100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14.934448356807515</v>
      </c>
      <c r="F82">
        <f>GT_Spot!P82</f>
        <v>0</v>
      </c>
      <c r="G82">
        <f>PPCL_NG!P82</f>
        <v>17.54</v>
      </c>
      <c r="H82">
        <f>PPCL_Spot!P82</f>
        <v>15.73</v>
      </c>
      <c r="I82">
        <f>Bawana_NG!P82</f>
        <v>99.62</v>
      </c>
      <c r="J82">
        <f>Bawana_RLNG!P82</f>
        <v>0</v>
      </c>
      <c r="K82">
        <f>Bawana_Spot!P82</f>
        <v>46.696108657611873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1233.5507358435111</v>
      </c>
      <c r="P82" s="77">
        <v>118.30000000000003</v>
      </c>
      <c r="Q82" s="77">
        <v>29.75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98.289999999999992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344.92</v>
      </c>
      <c r="AB82" s="117">
        <f>-STOA!N82</f>
        <v>0</v>
      </c>
      <c r="AC82">
        <f t="shared" si="3"/>
        <v>18.657928129369321</v>
      </c>
      <c r="AD82">
        <f t="shared" si="4"/>
        <v>1900.6733647285612</v>
      </c>
      <c r="AE82">
        <f>'IDT-1'!B82</f>
        <v>0</v>
      </c>
      <c r="AF82" s="26"/>
      <c r="AG82">
        <f t="shared" si="5"/>
        <v>1900.6733647285612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-100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14.934448356807515</v>
      </c>
      <c r="F83">
        <f>GT_Spot!P83</f>
        <v>0</v>
      </c>
      <c r="G83">
        <f>PPCL_NG!P83</f>
        <v>17.54</v>
      </c>
      <c r="H83">
        <f>PPCL_Spot!P83</f>
        <v>15.73</v>
      </c>
      <c r="I83">
        <f>Bawana_NG!P83</f>
        <v>99.62</v>
      </c>
      <c r="J83">
        <f>Bawana_RLNG!P83</f>
        <v>0</v>
      </c>
      <c r="K83">
        <f>Bawana_Spot!P83</f>
        <v>46.696108657611873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1232.6135541060828</v>
      </c>
      <c r="P83" s="77">
        <v>118.30000000000003</v>
      </c>
      <c r="Q83" s="77">
        <v>29.75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97.53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344.92</v>
      </c>
      <c r="AB83" s="117">
        <f>-STOA!N83</f>
        <v>0</v>
      </c>
      <c r="AC83">
        <f t="shared" si="3"/>
        <v>18.998118030967767</v>
      </c>
      <c r="AD83">
        <f t="shared" si="4"/>
        <v>1858.6359930895344</v>
      </c>
      <c r="AE83">
        <f>'IDT-1'!B83</f>
        <v>12</v>
      </c>
      <c r="AF83" s="26"/>
      <c r="AG83">
        <f t="shared" si="5"/>
        <v>1870.6359930895344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-140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14.934448356807515</v>
      </c>
      <c r="F84">
        <f>GT_Spot!P84</f>
        <v>0</v>
      </c>
      <c r="G84">
        <f>PPCL_NG!P84</f>
        <v>17.54</v>
      </c>
      <c r="H84">
        <f>PPCL_Spot!P84</f>
        <v>15.73</v>
      </c>
      <c r="I84">
        <f>Bawana_NG!P84</f>
        <v>99.62</v>
      </c>
      <c r="J84">
        <f>Bawana_RLNG!P84</f>
        <v>0</v>
      </c>
      <c r="K84">
        <f>Bawana_Spot!P84</f>
        <v>46.696108657611873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1229.227317924343</v>
      </c>
      <c r="P84" s="77">
        <v>118.30000000000003</v>
      </c>
      <c r="Q84" s="77">
        <v>29.75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95.57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344.92</v>
      </c>
      <c r="AB84" s="117">
        <f>-STOA!N84</f>
        <v>0</v>
      </c>
      <c r="AC84">
        <f t="shared" si="3"/>
        <v>18.773508602124547</v>
      </c>
      <c r="AD84">
        <f t="shared" si="4"/>
        <v>1873.5143663366377</v>
      </c>
      <c r="AE84">
        <f>'IDT-1'!B84</f>
        <v>27</v>
      </c>
      <c r="AF84" s="26"/>
      <c r="AG84">
        <f t="shared" si="5"/>
        <v>1900.5143663366377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-120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14.934448356807515</v>
      </c>
      <c r="F85">
        <f>GT_Spot!P85</f>
        <v>0</v>
      </c>
      <c r="G85">
        <f>PPCL_NG!P85</f>
        <v>17.54</v>
      </c>
      <c r="H85">
        <f>PPCL_Spot!P85</f>
        <v>15.73</v>
      </c>
      <c r="I85">
        <f>Bawana_NG!P85</f>
        <v>99.62</v>
      </c>
      <c r="J85">
        <f>Bawana_RLNG!P85</f>
        <v>0</v>
      </c>
      <c r="K85">
        <f>Bawana_Spot!P85</f>
        <v>45.000000000000007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1220.5535773275428</v>
      </c>
      <c r="P85" s="77">
        <v>118.30000000000003</v>
      </c>
      <c r="Q85" s="77">
        <v>29.75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95.38000000000001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344.92</v>
      </c>
      <c r="AB85" s="117">
        <f>-STOA!N85</f>
        <v>0</v>
      </c>
      <c r="AC85">
        <f t="shared" si="3"/>
        <v>18.680581928685722</v>
      </c>
      <c r="AD85">
        <f t="shared" si="4"/>
        <v>1863.0474437556647</v>
      </c>
      <c r="AE85">
        <f>'IDT-1'!B85</f>
        <v>74</v>
      </c>
      <c r="AF85" s="26"/>
      <c r="AG85">
        <f t="shared" si="5"/>
        <v>1937.0474437556647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-120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14.934448356807515</v>
      </c>
      <c r="F86">
        <f>GT_Spot!P86</f>
        <v>0</v>
      </c>
      <c r="G86">
        <f>PPCL_NG!P86</f>
        <v>17.54</v>
      </c>
      <c r="H86">
        <f>PPCL_Spot!P86</f>
        <v>15.73</v>
      </c>
      <c r="I86">
        <f>Bawana_NG!P86</f>
        <v>99.62</v>
      </c>
      <c r="J86">
        <f>Bawana_RLNG!P86</f>
        <v>0</v>
      </c>
      <c r="K86">
        <f>Bawana_Spot!P86</f>
        <v>46.696108657611873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1219.5508806531429</v>
      </c>
      <c r="P86" s="77">
        <v>118.30000000000003</v>
      </c>
      <c r="Q86" s="77">
        <v>29.75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106.93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344.92</v>
      </c>
      <c r="AB86" s="117">
        <f>-STOA!N86</f>
        <v>0</v>
      </c>
      <c r="AC86">
        <f t="shared" si="3"/>
        <v>19.409792880691661</v>
      </c>
      <c r="AD86">
        <f t="shared" si="4"/>
        <v>1804.5616447868708</v>
      </c>
      <c r="AE86">
        <f>'IDT-1'!B86</f>
        <v>124</v>
      </c>
      <c r="AF86" s="26"/>
      <c r="AG86">
        <f t="shared" si="5"/>
        <v>1928.5616447868708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-190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14.934448356807515</v>
      </c>
      <c r="F87">
        <f>GT_Spot!P87</f>
        <v>0</v>
      </c>
      <c r="G87">
        <f>PPCL_NG!P87</f>
        <v>17.54</v>
      </c>
      <c r="H87">
        <f>PPCL_Spot!P87</f>
        <v>13.73</v>
      </c>
      <c r="I87">
        <f>Bawana_NG!P87</f>
        <v>99.62</v>
      </c>
      <c r="J87">
        <f>Bawana_RLNG!P87</f>
        <v>0</v>
      </c>
      <c r="K87">
        <f>Bawana_Spot!P87</f>
        <v>46.696108657611873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1194.538164065784</v>
      </c>
      <c r="P87" s="77">
        <v>118.30000000000003</v>
      </c>
      <c r="Q87" s="77">
        <v>29.75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106.41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367.90000000000003</v>
      </c>
      <c r="AB87" s="117">
        <f>-STOA!N87</f>
        <v>0</v>
      </c>
      <c r="AC87">
        <f t="shared" si="3"/>
        <v>19.014603873835089</v>
      </c>
      <c r="AD87">
        <f t="shared" si="4"/>
        <v>1840.4041172063685</v>
      </c>
      <c r="AE87">
        <f>'IDT-1'!B87</f>
        <v>139</v>
      </c>
      <c r="AF87" s="26"/>
      <c r="AG87">
        <f t="shared" si="5"/>
        <v>1979.4041172063685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-150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14.934448356807515</v>
      </c>
      <c r="F88">
        <f>GT_Spot!P88</f>
        <v>0</v>
      </c>
      <c r="G88">
        <f>PPCL_NG!P88</f>
        <v>17.54</v>
      </c>
      <c r="H88">
        <f>PPCL_Spot!P88</f>
        <v>17</v>
      </c>
      <c r="I88">
        <f>Bawana_NG!P88</f>
        <v>99.62</v>
      </c>
      <c r="J88">
        <f>Bawana_RLNG!P88</f>
        <v>0</v>
      </c>
      <c r="K88">
        <f>Bawana_Spot!P88</f>
        <v>46.696108657611873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1137.9188620497841</v>
      </c>
      <c r="P88" s="77">
        <v>118.30000000000003</v>
      </c>
      <c r="Q88" s="77">
        <v>29.75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105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367.90000000000003</v>
      </c>
      <c r="AB88" s="117">
        <f>-STOA!N88</f>
        <v>0</v>
      </c>
      <c r="AC88">
        <f t="shared" si="3"/>
        <v>18.355159465650384</v>
      </c>
      <c r="AD88">
        <f t="shared" si="4"/>
        <v>1806.3042595985532</v>
      </c>
      <c r="AE88">
        <f>'IDT-1'!B88</f>
        <v>167</v>
      </c>
      <c r="AF88" s="26"/>
      <c r="AG88">
        <f t="shared" si="5"/>
        <v>1973.3042595985532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-130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14.934448356807515</v>
      </c>
      <c r="F89">
        <f>GT_Spot!P89</f>
        <v>0</v>
      </c>
      <c r="G89">
        <f>PPCL_NG!P89</f>
        <v>17.54</v>
      </c>
      <c r="H89">
        <f>PPCL_Spot!P89</f>
        <v>17</v>
      </c>
      <c r="I89">
        <f>Bawana_NG!P89</f>
        <v>99.62</v>
      </c>
      <c r="J89">
        <f>Bawana_RLNG!P89</f>
        <v>0</v>
      </c>
      <c r="K89">
        <f>Bawana_Spot!P89</f>
        <v>46.696108657611873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1139.1156719226258</v>
      </c>
      <c r="P89" s="77">
        <v>118.30000000000003</v>
      </c>
      <c r="Q89" s="77">
        <v>29.75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104.55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367.90000000000003</v>
      </c>
      <c r="AB89" s="117">
        <f>-STOA!N89</f>
        <v>0</v>
      </c>
      <c r="AC89">
        <f t="shared" si="3"/>
        <v>18.361731392531389</v>
      </c>
      <c r="AD89">
        <f t="shared" si="4"/>
        <v>1807.0444975445139</v>
      </c>
      <c r="AE89">
        <f>'IDT-1'!B89</f>
        <v>199</v>
      </c>
      <c r="AF89" s="26"/>
      <c r="AG89">
        <f t="shared" si="5"/>
        <v>2006.0444975445139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-130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14.934448356807515</v>
      </c>
      <c r="F90">
        <f>GT_Spot!P90</f>
        <v>0</v>
      </c>
      <c r="G90">
        <f>PPCL_NG!P90</f>
        <v>17.54</v>
      </c>
      <c r="H90">
        <f>PPCL_Spot!P90</f>
        <v>17</v>
      </c>
      <c r="I90">
        <f>Bawana_NG!P90</f>
        <v>99.62</v>
      </c>
      <c r="J90">
        <f>Bawana_RLNG!P90</f>
        <v>0</v>
      </c>
      <c r="K90">
        <f>Bawana_Spot!P90</f>
        <v>46.696108657611873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1140.632779401026</v>
      </c>
      <c r="P90" s="77">
        <v>118.30000000000003</v>
      </c>
      <c r="Q90" s="77">
        <v>29.75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104.02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367.90000000000003</v>
      </c>
      <c r="AB90" s="117">
        <f>-STOA!N90</f>
        <v>0</v>
      </c>
      <c r="AC90">
        <f t="shared" si="3"/>
        <v>18.281636663119357</v>
      </c>
      <c r="AD90">
        <f t="shared" si="4"/>
        <v>1818.1116997523261</v>
      </c>
      <c r="AE90">
        <f>'IDT-1'!B90</f>
        <v>238</v>
      </c>
      <c r="AF90" s="26"/>
      <c r="AG90">
        <f t="shared" si="5"/>
        <v>2056.1116997523259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-120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14.934448356807515</v>
      </c>
      <c r="F91">
        <f>GT_Spot!P91</f>
        <v>0</v>
      </c>
      <c r="G91">
        <f>PPCL_NG!P91</f>
        <v>17.54</v>
      </c>
      <c r="H91">
        <f>PPCL_Spot!P91</f>
        <v>18.28</v>
      </c>
      <c r="I91">
        <f>Bawana_NG!P91</f>
        <v>99.62</v>
      </c>
      <c r="J91">
        <f>Bawana_RLNG!P91</f>
        <v>0</v>
      </c>
      <c r="K91">
        <f>Bawana_Spot!P91</f>
        <v>44.996437900736169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1171.203437675639</v>
      </c>
      <c r="P91" s="77">
        <v>118.30000000000003</v>
      </c>
      <c r="Q91" s="77">
        <v>29.75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101.82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561.48000000000013</v>
      </c>
      <c r="AB91" s="117">
        <f>-STOA!N91</f>
        <v>0</v>
      </c>
      <c r="AC91">
        <f t="shared" si="3"/>
        <v>20.319890628497401</v>
      </c>
      <c r="AD91">
        <f t="shared" si="4"/>
        <v>2027.6044333046852</v>
      </c>
      <c r="AE91">
        <f>'IDT-1'!B91</f>
        <v>61</v>
      </c>
      <c r="AF91" s="26"/>
      <c r="AG91">
        <f t="shared" si="5"/>
        <v>2088.6044333046852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-130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14.934448356807515</v>
      </c>
      <c r="F92">
        <f>GT_Spot!P92</f>
        <v>0</v>
      </c>
      <c r="G92">
        <f>PPCL_NG!P92</f>
        <v>17.54</v>
      </c>
      <c r="H92">
        <f>PPCL_Spot!P92</f>
        <v>18.28</v>
      </c>
      <c r="I92">
        <f>Bawana_NG!P92</f>
        <v>99.62</v>
      </c>
      <c r="J92">
        <f>Bawana_RLNG!P92</f>
        <v>0</v>
      </c>
      <c r="K92">
        <f>Bawana_Spot!P92</f>
        <v>46.696108657611873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1171.2495554324391</v>
      </c>
      <c r="P92" s="77">
        <v>118.30000000000003</v>
      </c>
      <c r="Q92" s="77">
        <v>29.75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110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561.48000000000013</v>
      </c>
      <c r="AB92" s="117">
        <f>-STOA!N92</f>
        <v>0</v>
      </c>
      <c r="AC92">
        <f t="shared" si="3"/>
        <v>20.584800117861654</v>
      </c>
      <c r="AD92">
        <f t="shared" si="4"/>
        <v>2017.2653123289967</v>
      </c>
      <c r="AE92">
        <f>'IDT-1'!B92</f>
        <v>87</v>
      </c>
      <c r="AF92" s="26"/>
      <c r="AG92">
        <f t="shared" si="5"/>
        <v>2104.2653123289965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-150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14.934448356807515</v>
      </c>
      <c r="F93">
        <f>GT_Spot!P93</f>
        <v>0</v>
      </c>
      <c r="G93">
        <f>PPCL_NG!P93</f>
        <v>17.54</v>
      </c>
      <c r="H93">
        <f>PPCL_Spot!P93</f>
        <v>15.73</v>
      </c>
      <c r="I93">
        <f>Bawana_NG!P93</f>
        <v>99.62</v>
      </c>
      <c r="J93">
        <f>Bawana_RLNG!P93</f>
        <v>0</v>
      </c>
      <c r="K93">
        <f>Bawana_Spot!P93</f>
        <v>46.696108657611873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1172.1752814284391</v>
      </c>
      <c r="P93" s="77">
        <v>118.30000000000003</v>
      </c>
      <c r="Q93" s="77">
        <v>29.75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108.63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561.48000000000013</v>
      </c>
      <c r="AB93" s="117">
        <f>-STOA!N93</f>
        <v>0</v>
      </c>
      <c r="AC93">
        <f t="shared" si="3"/>
        <v>20.292106680960593</v>
      </c>
      <c r="AD93">
        <f t="shared" si="4"/>
        <v>2044.5637317618978</v>
      </c>
      <c r="AE93">
        <f>'IDT-1'!B93</f>
        <v>124</v>
      </c>
      <c r="AF93" s="26"/>
      <c r="AG93">
        <f t="shared" si="5"/>
        <v>2168.5637317618975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-120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14.934448356807515</v>
      </c>
      <c r="F94">
        <f>GT_Spot!P94</f>
        <v>0</v>
      </c>
      <c r="G94">
        <f>PPCL_NG!P94</f>
        <v>17.54</v>
      </c>
      <c r="H94">
        <f>PPCL_Spot!P94</f>
        <v>18.28</v>
      </c>
      <c r="I94">
        <f>Bawana_NG!P94</f>
        <v>99.62</v>
      </c>
      <c r="J94">
        <f>Bawana_RLNG!P94</f>
        <v>0</v>
      </c>
      <c r="K94">
        <f>Bawana_Spot!P94</f>
        <v>46.696108657611873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1162.294760654039</v>
      </c>
      <c r="P94" s="77">
        <v>118.30000000000003</v>
      </c>
      <c r="Q94" s="77">
        <v>29.75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111.95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5.76</v>
      </c>
      <c r="Z94" s="75">
        <f>IEX!N94</f>
        <v>0</v>
      </c>
      <c r="AA94" s="117">
        <f>STOA!H94</f>
        <v>561.48000000000013</v>
      </c>
      <c r="AB94" s="117">
        <f>-STOA!N94</f>
        <v>0</v>
      </c>
      <c r="AC94">
        <f t="shared" si="3"/>
        <v>19.774814446814158</v>
      </c>
      <c r="AD94">
        <f t="shared" si="4"/>
        <v>2106.8305032216444</v>
      </c>
      <c r="AE94">
        <f>'IDT-1'!B94</f>
        <v>100.01900000000001</v>
      </c>
      <c r="AF94" s="26"/>
      <c r="AG94">
        <f t="shared" si="5"/>
        <v>2206.8495032216442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-60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12.051912408759124</v>
      </c>
      <c r="F95">
        <f>GT_Spot!P95</f>
        <v>0</v>
      </c>
      <c r="G95">
        <f>PPCL_NG!P95</f>
        <v>17.54</v>
      </c>
      <c r="H95">
        <f>PPCL_Spot!P95</f>
        <v>16.66</v>
      </c>
      <c r="I95">
        <f>Bawana_NG!P95</f>
        <v>99.62</v>
      </c>
      <c r="J95">
        <f>Bawana_RLNG!P95</f>
        <v>0</v>
      </c>
      <c r="K95">
        <f>Bawana_Spot!P95</f>
        <v>44.999999999999993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1127.1010040457898</v>
      </c>
      <c r="P95" s="77">
        <v>118.30000000000003</v>
      </c>
      <c r="Q95" s="77">
        <v>29.75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110.66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658.2700000000001</v>
      </c>
      <c r="AB95" s="117">
        <f>-STOA!N95</f>
        <v>0</v>
      </c>
      <c r="AC95">
        <f t="shared" si="3"/>
        <v>20.377835866575655</v>
      </c>
      <c r="AD95">
        <f t="shared" si="4"/>
        <v>2134.5750805879729</v>
      </c>
      <c r="AE95">
        <f>'IDT-1'!B95</f>
        <v>72</v>
      </c>
      <c r="AF95" s="26"/>
      <c r="AG95">
        <f t="shared" si="5"/>
        <v>2206.5750805879729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-80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12.051912408759124</v>
      </c>
      <c r="F96">
        <f>GT_Spot!P96</f>
        <v>0</v>
      </c>
      <c r="G96">
        <f>PPCL_NG!P96</f>
        <v>17.54</v>
      </c>
      <c r="H96">
        <f>PPCL_Spot!P96</f>
        <v>16.66</v>
      </c>
      <c r="I96">
        <f>Bawana_NG!P96</f>
        <v>99.62</v>
      </c>
      <c r="J96">
        <f>Bawana_RLNG!P96</f>
        <v>0</v>
      </c>
      <c r="K96">
        <f>Bawana_Spot!P96</f>
        <v>45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1113.4548553785899</v>
      </c>
      <c r="P96" s="77">
        <v>118.30000000000003</v>
      </c>
      <c r="Q96" s="77">
        <v>29.75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109.65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658.2700000000001</v>
      </c>
      <c r="AB96" s="117">
        <f>-STOA!N96</f>
        <v>0</v>
      </c>
      <c r="AC96">
        <f t="shared" si="3"/>
        <v>19.982517932638437</v>
      </c>
      <c r="AD96">
        <f t="shared" si="4"/>
        <v>2150.3142498547104</v>
      </c>
      <c r="AE96">
        <f>'IDT-1'!B96</f>
        <v>77.721999999999994</v>
      </c>
      <c r="AF96" s="26"/>
      <c r="AG96">
        <f t="shared" si="5"/>
        <v>2228.0362498547106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-50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12.051912408759124</v>
      </c>
      <c r="F97">
        <f>GT_Spot!P97</f>
        <v>0</v>
      </c>
      <c r="G97">
        <f>PPCL_NG!P97</f>
        <v>17.54</v>
      </c>
      <c r="H97">
        <f>PPCL_Spot!P97</f>
        <v>16.66</v>
      </c>
      <c r="I97">
        <f>Bawana_NG!P97</f>
        <v>99.62</v>
      </c>
      <c r="J97">
        <f>Bawana_RLNG!P97</f>
        <v>0</v>
      </c>
      <c r="K97">
        <f>Bawana_Spot!P97</f>
        <v>45.000000000000007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1100.6278199817898</v>
      </c>
      <c r="P97" s="77">
        <v>118.30000000000003</v>
      </c>
      <c r="Q97" s="77">
        <v>29.75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108.21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658.2700000000001</v>
      </c>
      <c r="AB97" s="117">
        <f>-STOA!N97</f>
        <v>0</v>
      </c>
      <c r="AC97">
        <f t="shared" si="3"/>
        <v>20.300874397256361</v>
      </c>
      <c r="AD97">
        <f t="shared" si="4"/>
        <v>2085.7288579932924</v>
      </c>
      <c r="AE97">
        <f>'IDT-1'!B97</f>
        <v>72.009</v>
      </c>
      <c r="AF97" s="26"/>
      <c r="AG97">
        <f t="shared" si="5"/>
        <v>2157.7378579932924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-100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12.051912408759124</v>
      </c>
      <c r="F98">
        <f>GT_Spot!P98</f>
        <v>0</v>
      </c>
      <c r="G98">
        <f>PPCL_NG!P98</f>
        <v>17.54</v>
      </c>
      <c r="H98">
        <f>PPCL_Spot!P98</f>
        <v>16.66</v>
      </c>
      <c r="I98">
        <f>Bawana_NG!P98</f>
        <v>99.62</v>
      </c>
      <c r="J98">
        <f>Bawana_RLNG!P98</f>
        <v>0</v>
      </c>
      <c r="K98">
        <f>Bawana_Spot!P98</f>
        <v>45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1100.5873081737898</v>
      </c>
      <c r="P98" s="77">
        <v>118.30000000000003</v>
      </c>
      <c r="Q98" s="77">
        <v>29.75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107.69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658.2700000000001</v>
      </c>
      <c r="AB98" s="117">
        <f>-STOA!N98</f>
        <v>0</v>
      </c>
      <c r="AC98">
        <f t="shared" si="3"/>
        <v>20.029598067680105</v>
      </c>
      <c r="AD98">
        <f t="shared" si="4"/>
        <v>2115.4396225148689</v>
      </c>
      <c r="AE98">
        <f>'IDT-1'!B98</f>
        <v>61.726999999999997</v>
      </c>
      <c r="AF98" s="26"/>
      <c r="AG98">
        <f t="shared" si="5"/>
        <v>2177.1666225148688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-70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0.31965387359180014</v>
      </c>
      <c r="F99">
        <f t="shared" si="6"/>
        <v>0</v>
      </c>
      <c r="G99">
        <f t="shared" si="6"/>
        <v>0.42095999999999945</v>
      </c>
      <c r="H99">
        <f t="shared" si="6"/>
        <v>0.4027300000000002</v>
      </c>
      <c r="I99">
        <f t="shared" si="6"/>
        <v>2.390880000000001</v>
      </c>
      <c r="J99">
        <f t="shared" si="6"/>
        <v>0</v>
      </c>
      <c r="K99">
        <f t="shared" si="6"/>
        <v>1.0946966758014265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25.266242528664367</v>
      </c>
      <c r="P99" s="77">
        <f t="shared" si="6"/>
        <v>2.8391999999999977</v>
      </c>
      <c r="Q99" s="77">
        <f t="shared" si="6"/>
        <v>0.71399999999999997</v>
      </c>
      <c r="R99" s="80">
        <f t="shared" si="6"/>
        <v>0.41650337540582283</v>
      </c>
      <c r="S99" s="80">
        <f t="shared" si="6"/>
        <v>0</v>
      </c>
      <c r="T99" s="78">
        <f t="shared" si="6"/>
        <v>2.6979475000000011</v>
      </c>
      <c r="U99" s="78">
        <f t="shared" si="6"/>
        <v>2.5231675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5.4992499999999993E-2</v>
      </c>
      <c r="Z99" s="75">
        <f t="shared" si="6"/>
        <v>0</v>
      </c>
      <c r="AA99" s="117">
        <f t="shared" si="6"/>
        <v>5.8858474999999988</v>
      </c>
      <c r="AB99" s="117">
        <f t="shared" si="6"/>
        <v>0</v>
      </c>
      <c r="AC99">
        <f t="shared" si="6"/>
        <v>0.41233662344261701</v>
      </c>
      <c r="AD99">
        <f t="shared" si="6"/>
        <v>42.844544830020808</v>
      </c>
      <c r="AE99">
        <f t="shared" si="6"/>
        <v>1.7868545</v>
      </c>
      <c r="AG99">
        <f t="shared" si="6"/>
        <v>44.631399330020805</v>
      </c>
      <c r="AI99">
        <f t="shared" si="6"/>
        <v>0</v>
      </c>
      <c r="AJ99">
        <f t="shared" si="6"/>
        <v>0</v>
      </c>
      <c r="AK99">
        <f t="shared" si="6"/>
        <v>2.1882499999999999E-2</v>
      </c>
      <c r="AL99">
        <f t="shared" si="6"/>
        <v>-1.7918225000000001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44667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14.110985277463195</v>
      </c>
      <c r="F3">
        <f>GT_Spot!Q3</f>
        <v>0</v>
      </c>
      <c r="G3">
        <f>PPCL_NG!Q3</f>
        <v>9.9600000000000009</v>
      </c>
      <c r="H3">
        <f>PPCL_Spot!Q3</f>
        <v>20</v>
      </c>
      <c r="I3">
        <f>Bawana_NG!Q3</f>
        <v>49.92</v>
      </c>
      <c r="J3">
        <f>Bawana_RLNG!Q3</f>
        <v>0</v>
      </c>
      <c r="K3">
        <f>Bawana_Spot!Q3</f>
        <v>64.784124770176874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740.66266218855628</v>
      </c>
      <c r="P3" s="77">
        <v>68.410000000000011</v>
      </c>
      <c r="Q3" s="77">
        <v>17.21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129.92000000000002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35.130000000000003</v>
      </c>
      <c r="Z3" s="75">
        <f>IEX!O3</f>
        <v>0</v>
      </c>
      <c r="AA3" s="117">
        <f>STOA!I3</f>
        <v>0.64</v>
      </c>
      <c r="AB3" s="117">
        <f>-STOA!O3</f>
        <v>-20</v>
      </c>
      <c r="AC3">
        <f>SUMIF(B3:AB3,"&gt;0")*$AC$2-SUMIF(B3:AB3,"&lt;0")*($AC$2/(1-$AC$2))+SUMIF(AI3:AR3,"&gt;0")*$AC$2-SUMIF(AI3:AR3,"&lt;0")*($AC$2/(1-$AC$2))</f>
        <v>10.394166946122436</v>
      </c>
      <c r="AD3">
        <f>SUM(B3:AB3,AI3:AR3)-AC3</f>
        <v>1130.5836052900743</v>
      </c>
      <c r="AE3">
        <f>'IDT-1'!C3</f>
        <v>11.202</v>
      </c>
      <c r="AF3" s="26"/>
      <c r="AG3">
        <f>SUM(AD3:AF3)</f>
        <v>1141.7856052900743</v>
      </c>
      <c r="AI3" s="75">
        <f>PXIL!I3</f>
        <v>0</v>
      </c>
      <c r="AJ3" s="75">
        <f>PXIL!O3</f>
        <v>0</v>
      </c>
      <c r="AK3" s="75">
        <f>RTM_IEX!I3</f>
        <v>2.65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7.58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14.110985277463195</v>
      </c>
      <c r="F4">
        <f>GT_Spot!Q4</f>
        <v>0</v>
      </c>
      <c r="G4">
        <f>PPCL_NG!Q4</f>
        <v>9.9600000000000009</v>
      </c>
      <c r="H4">
        <f>PPCL_Spot!Q4</f>
        <v>20</v>
      </c>
      <c r="I4">
        <f>Bawana_NG!Q4</f>
        <v>49.92</v>
      </c>
      <c r="J4">
        <f>Bawana_RLNG!Q4</f>
        <v>0</v>
      </c>
      <c r="K4">
        <f>Bawana_Spot!Q4</f>
        <v>23.398050162486459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737.77773476055631</v>
      </c>
      <c r="P4" s="77">
        <v>68.410000000000011</v>
      </c>
      <c r="Q4" s="77">
        <v>17.21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130.23000000000002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30.04</v>
      </c>
      <c r="Z4" s="75">
        <f>IEX!O4</f>
        <v>0</v>
      </c>
      <c r="AA4" s="117">
        <f>STOA!I4</f>
        <v>0.64</v>
      </c>
      <c r="AB4" s="117">
        <f>-STOA!O4</f>
        <v>-20</v>
      </c>
      <c r="AC4">
        <f t="shared" ref="AC4:AC67" si="0">SUMIF(B4:AB4,"&gt;0")*$AC$2-SUMIF(B4:AB4,"&lt;0")*($AC$2/(1-$AC$2))+SUMIF(AI4:AR4,"&gt;0")*$AC$2-SUMIF(AI4:AR4,"&lt;0")*($AC$2/(1-$AC$2))</f>
        <v>9.9584701282083596</v>
      </c>
      <c r="AD4">
        <f t="shared" ref="AD4:AD67" si="1">SUM(B4:AB4,AI4:AR4)-AC4</f>
        <v>1081.5083000722977</v>
      </c>
      <c r="AE4">
        <f>'IDT-1'!C4</f>
        <v>11.923999999999999</v>
      </c>
      <c r="AF4" s="26"/>
      <c r="AG4">
        <f t="shared" ref="AG4:AG67" si="2">SUM(AD4:AF4)</f>
        <v>1093.4323000722977</v>
      </c>
      <c r="AI4" s="75">
        <f>PXIL!I4</f>
        <v>0</v>
      </c>
      <c r="AJ4" s="75">
        <f>PXIL!O4</f>
        <v>0</v>
      </c>
      <c r="AK4" s="75">
        <f>RTM_IEX!I4</f>
        <v>2.84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6.93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14.110985277463195</v>
      </c>
      <c r="F5">
        <f>GT_Spot!Q5</f>
        <v>0</v>
      </c>
      <c r="G5">
        <f>PPCL_NG!Q5</f>
        <v>9.9600000000000009</v>
      </c>
      <c r="H5">
        <f>PPCL_Spot!Q5</f>
        <v>20</v>
      </c>
      <c r="I5">
        <f>Bawana_NG!Q5</f>
        <v>49.92</v>
      </c>
      <c r="J5">
        <f>Bawana_RLNG!Q5</f>
        <v>0</v>
      </c>
      <c r="K5">
        <f>Bawana_Spot!Q5</f>
        <v>23.398050162486459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731.73112582255635</v>
      </c>
      <c r="P5" s="77">
        <v>68.410000000000011</v>
      </c>
      <c r="Q5" s="77">
        <v>17.21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129.87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15.52</v>
      </c>
      <c r="Z5" s="75">
        <f>IEX!O5</f>
        <v>0</v>
      </c>
      <c r="AA5" s="117">
        <f>STOA!I5</f>
        <v>0.64</v>
      </c>
      <c r="AB5" s="117">
        <f>-STOA!O5</f>
        <v>-20</v>
      </c>
      <c r="AC5">
        <f t="shared" si="0"/>
        <v>9.7362119695539615</v>
      </c>
      <c r="AD5">
        <f t="shared" si="1"/>
        <v>1056.4739492929523</v>
      </c>
      <c r="AE5">
        <f>'IDT-1'!C5</f>
        <v>12.909000000000001</v>
      </c>
      <c r="AF5" s="26"/>
      <c r="AG5">
        <f t="shared" si="2"/>
        <v>1069.3829492929524</v>
      </c>
      <c r="AI5" s="75">
        <f>PXIL!I5</f>
        <v>0</v>
      </c>
      <c r="AJ5" s="75">
        <f>PXIL!O5</f>
        <v>0</v>
      </c>
      <c r="AK5" s="75">
        <f>RTM_IEX!I5</f>
        <v>1.63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3.81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14.110985277463195</v>
      </c>
      <c r="F6">
        <f>GT_Spot!Q6</f>
        <v>0</v>
      </c>
      <c r="G6">
        <f>PPCL_NG!Q6</f>
        <v>9.9600000000000009</v>
      </c>
      <c r="H6">
        <f>PPCL_Spot!Q6</f>
        <v>20</v>
      </c>
      <c r="I6">
        <f>Bawana_NG!Q6</f>
        <v>49.92</v>
      </c>
      <c r="J6">
        <f>Bawana_RLNG!Q6</f>
        <v>0</v>
      </c>
      <c r="K6">
        <f>Bawana_Spot!Q6</f>
        <v>23.398050162486459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731.70512562055626</v>
      </c>
      <c r="P6" s="77">
        <v>68.410000000000011</v>
      </c>
      <c r="Q6" s="77">
        <v>17.21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129.72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8.6199999999999992</v>
      </c>
      <c r="Z6" s="75">
        <f>IEX!O6</f>
        <v>0</v>
      </c>
      <c r="AA6" s="117">
        <f>STOA!I6</f>
        <v>0.64</v>
      </c>
      <c r="AB6" s="117">
        <f>-STOA!O6</f>
        <v>-20</v>
      </c>
      <c r="AC6">
        <f t="shared" si="0"/>
        <v>9.6600391677763575</v>
      </c>
      <c r="AD6">
        <f t="shared" si="1"/>
        <v>1047.8941218927296</v>
      </c>
      <c r="AE6">
        <f>'IDT-1'!C6</f>
        <v>18.187999999999999</v>
      </c>
      <c r="AF6" s="26"/>
      <c r="AG6">
        <f t="shared" si="2"/>
        <v>1066.0821218927297</v>
      </c>
      <c r="AI6" s="75">
        <f>PXIL!I6</f>
        <v>0</v>
      </c>
      <c r="AJ6" s="75">
        <f>PXIL!O6</f>
        <v>0</v>
      </c>
      <c r="AK6" s="75">
        <f>RTM_IEX!I6</f>
        <v>1.67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2.19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14.110985277463195</v>
      </c>
      <c r="F7">
        <f>GT_Spot!Q7</f>
        <v>0</v>
      </c>
      <c r="G7">
        <f>PPCL_NG!Q7</f>
        <v>9.9600000000000009</v>
      </c>
      <c r="H7">
        <f>PPCL_Spot!Q7</f>
        <v>20</v>
      </c>
      <c r="I7">
        <f>Bawana_NG!Q7</f>
        <v>49.92</v>
      </c>
      <c r="J7">
        <f>Bawana_RLNG!Q7</f>
        <v>0</v>
      </c>
      <c r="K7">
        <f>Bawana_Spot!Q7</f>
        <v>23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735.75199179655624</v>
      </c>
      <c r="P7" s="77">
        <v>68.410000000000011</v>
      </c>
      <c r="Q7" s="77">
        <v>17.21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129.51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0.64</v>
      </c>
      <c r="AB7" s="117">
        <f>-STOA!O7</f>
        <v>-20</v>
      </c>
      <c r="AC7">
        <f t="shared" si="0"/>
        <v>9.5943807486952775</v>
      </c>
      <c r="AD7">
        <f t="shared" si="1"/>
        <v>1040.4985963253241</v>
      </c>
      <c r="AE7">
        <f>'IDT-1'!C7</f>
        <v>28.63</v>
      </c>
      <c r="AF7" s="26"/>
      <c r="AG7">
        <f t="shared" si="2"/>
        <v>1069.1285963253242</v>
      </c>
      <c r="AI7" s="75">
        <f>PXIL!I7</f>
        <v>0</v>
      </c>
      <c r="AJ7" s="75">
        <f>PXIL!O7</f>
        <v>0</v>
      </c>
      <c r="AK7" s="75">
        <f>RTM_IEX!I7</f>
        <v>1.58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14.110985277463195</v>
      </c>
      <c r="F8">
        <f>GT_Spot!Q8</f>
        <v>0</v>
      </c>
      <c r="G8">
        <f>PPCL_NG!Q8</f>
        <v>9.9600000000000009</v>
      </c>
      <c r="H8">
        <f>PPCL_Spot!Q8</f>
        <v>20</v>
      </c>
      <c r="I8">
        <f>Bawana_NG!Q8</f>
        <v>49.92</v>
      </c>
      <c r="J8">
        <f>Bawana_RLNG!Q8</f>
        <v>0</v>
      </c>
      <c r="K8">
        <f>Bawana_Spot!Q8</f>
        <v>23.398050162486459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735.74924529455632</v>
      </c>
      <c r="P8" s="77">
        <v>68.410000000000011</v>
      </c>
      <c r="Q8" s="77">
        <v>17.21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129.72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0.64</v>
      </c>
      <c r="AB8" s="117">
        <f>-STOA!O8</f>
        <v>-20</v>
      </c>
      <c r="AC8">
        <f t="shared" si="0"/>
        <v>9.6005874209075603</v>
      </c>
      <c r="AD8">
        <f t="shared" si="1"/>
        <v>1041.1976933135986</v>
      </c>
      <c r="AE8">
        <f>'IDT-1'!C8</f>
        <v>20</v>
      </c>
      <c r="AF8" s="26"/>
      <c r="AG8">
        <f t="shared" si="2"/>
        <v>1061.1976933135986</v>
      </c>
      <c r="AI8" s="75">
        <f>PXIL!I8</f>
        <v>0</v>
      </c>
      <c r="AJ8" s="75">
        <f>PXIL!O8</f>
        <v>0</v>
      </c>
      <c r="AK8" s="75">
        <f>RTM_IEX!I8</f>
        <v>1.68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7.6814118986621134</v>
      </c>
      <c r="F9">
        <f>GT_Spot!Q9</f>
        <v>0</v>
      </c>
      <c r="G9">
        <f>PPCL_NG!Q9</f>
        <v>9.9600000000000009</v>
      </c>
      <c r="H9">
        <f>PPCL_Spot!Q9</f>
        <v>11.83</v>
      </c>
      <c r="I9">
        <f>Bawana_NG!Q9</f>
        <v>49.92</v>
      </c>
      <c r="J9">
        <f>Bawana_RLNG!Q9</f>
        <v>0</v>
      </c>
      <c r="K9">
        <f>Bawana_Spot!Q9</f>
        <v>25.002075894710618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731.27292557055625</v>
      </c>
      <c r="P9" s="77">
        <v>68.410000000000011</v>
      </c>
      <c r="Q9" s="77">
        <v>17.21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129.54000000000002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0.64</v>
      </c>
      <c r="AB9" s="117">
        <f>-STOA!O9</f>
        <v>-20</v>
      </c>
      <c r="AC9">
        <f t="shared" si="0"/>
        <v>9.6524201761013657</v>
      </c>
      <c r="AD9">
        <f t="shared" si="1"/>
        <v>996.8139931878278</v>
      </c>
      <c r="AE9">
        <f>'IDT-1'!C9</f>
        <v>5</v>
      </c>
      <c r="AF9" s="26"/>
      <c r="AG9">
        <f t="shared" si="2"/>
        <v>1001.8139931878278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7.6814118986621134</v>
      </c>
      <c r="F10">
        <f>GT_Spot!Q10</f>
        <v>0</v>
      </c>
      <c r="G10">
        <f>PPCL_NG!Q10</f>
        <v>9.9600000000000009</v>
      </c>
      <c r="H10">
        <f>PPCL_Spot!Q10</f>
        <v>11.83</v>
      </c>
      <c r="I10">
        <f>Bawana_NG!Q10</f>
        <v>49.92</v>
      </c>
      <c r="J10">
        <f>Bawana_RLNG!Q10</f>
        <v>0</v>
      </c>
      <c r="K10">
        <f>Bawana_Spot!Q10</f>
        <v>25.002075894710618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731.29207945655628</v>
      </c>
      <c r="P10" s="77">
        <v>68.410000000000011</v>
      </c>
      <c r="Q10" s="77">
        <v>17.21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129.41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0.64</v>
      </c>
      <c r="AB10" s="117">
        <f>-STOA!O10</f>
        <v>-20</v>
      </c>
      <c r="AC10">
        <f t="shared" si="0"/>
        <v>9.5182728174652365</v>
      </c>
      <c r="AD10">
        <f t="shared" si="1"/>
        <v>1011.837294432464</v>
      </c>
      <c r="AE10">
        <f>'IDT-1'!C10</f>
        <v>0</v>
      </c>
      <c r="AF10" s="26"/>
      <c r="AG10">
        <f t="shared" si="2"/>
        <v>1011.837294432464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7.6814118986621134</v>
      </c>
      <c r="F11">
        <f>GT_Spot!Q11</f>
        <v>0</v>
      </c>
      <c r="G11">
        <f>PPCL_NG!Q11</f>
        <v>9.9600000000000009</v>
      </c>
      <c r="H11">
        <f>PPCL_Spot!Q11</f>
        <v>10.74</v>
      </c>
      <c r="I11">
        <f>Bawana_NG!Q11</f>
        <v>49.92</v>
      </c>
      <c r="J11">
        <f>Bawana_RLNG!Q11</f>
        <v>0</v>
      </c>
      <c r="K11">
        <f>Bawana_Spot!Q11</f>
        <v>25.002075894710618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731.28008100455634</v>
      </c>
      <c r="P11" s="77">
        <v>68.410000000000011</v>
      </c>
      <c r="Q11" s="77">
        <v>17.21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128.53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0.64</v>
      </c>
      <c r="AB11" s="117">
        <f>-STOA!O11</f>
        <v>-20</v>
      </c>
      <c r="AC11">
        <f t="shared" si="0"/>
        <v>9.6428812714427607</v>
      </c>
      <c r="AD11">
        <f t="shared" si="1"/>
        <v>993.73068752648646</v>
      </c>
      <c r="AE11">
        <f>'IDT-1'!C11</f>
        <v>-15</v>
      </c>
      <c r="AF11" s="26"/>
      <c r="AG11">
        <f t="shared" si="2"/>
        <v>978.73068752648646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-26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7.6814118986621134</v>
      </c>
      <c r="F12">
        <f>GT_Spot!Q12</f>
        <v>0</v>
      </c>
      <c r="G12">
        <f>PPCL_NG!Q12</f>
        <v>9.9600000000000009</v>
      </c>
      <c r="H12">
        <f>PPCL_Spot!Q12</f>
        <v>11.83</v>
      </c>
      <c r="I12">
        <f>Bawana_NG!Q12</f>
        <v>49.92</v>
      </c>
      <c r="J12">
        <f>Bawana_RLNG!Q12</f>
        <v>0</v>
      </c>
      <c r="K12">
        <f>Bawana_Spot!Q12</f>
        <v>25.002075894710618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729.37914588649289</v>
      </c>
      <c r="P12" s="77">
        <v>68.410000000000011</v>
      </c>
      <c r="Q12" s="77">
        <v>17.21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127.48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0.64</v>
      </c>
      <c r="AB12" s="117">
        <f>-STOA!O12</f>
        <v>-20</v>
      </c>
      <c r="AC12">
        <f t="shared" si="0"/>
        <v>9.626505042403803</v>
      </c>
      <c r="AD12">
        <f t="shared" si="1"/>
        <v>991.88612863746198</v>
      </c>
      <c r="AE12">
        <f>'IDT-1'!C12</f>
        <v>-30</v>
      </c>
      <c r="AF12" s="26"/>
      <c r="AG12">
        <f t="shared" si="2"/>
        <v>961.88612863746198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-26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7.6814118986621134</v>
      </c>
      <c r="F13">
        <f>GT_Spot!Q13</f>
        <v>0</v>
      </c>
      <c r="G13">
        <f>PPCL_NG!Q13</f>
        <v>9.9600000000000009</v>
      </c>
      <c r="H13">
        <f>PPCL_Spot!Q13</f>
        <v>11.83</v>
      </c>
      <c r="I13">
        <f>Bawana_NG!Q13</f>
        <v>49.92</v>
      </c>
      <c r="J13">
        <f>Bawana_RLNG!Q13</f>
        <v>0</v>
      </c>
      <c r="K13">
        <f>Bawana_Spot!Q13</f>
        <v>25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727.38100881170112</v>
      </c>
      <c r="P13" s="77">
        <v>68.410000000000011</v>
      </c>
      <c r="Q13" s="77">
        <v>17.21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127.43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-10</v>
      </c>
      <c r="AA13" s="117">
        <f>STOA!I13</f>
        <v>0.64</v>
      </c>
      <c r="AB13" s="117">
        <f>-STOA!O13</f>
        <v>-20</v>
      </c>
      <c r="AC13">
        <f t="shared" si="0"/>
        <v>9.4664131279170594</v>
      </c>
      <c r="AD13">
        <f t="shared" si="1"/>
        <v>1005.9960075824464</v>
      </c>
      <c r="AE13">
        <f>'IDT-1'!C13</f>
        <v>-32.598999999999997</v>
      </c>
      <c r="AF13" s="26"/>
      <c r="AG13">
        <f t="shared" si="2"/>
        <v>973.39700758244635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7.6814118986621134</v>
      </c>
      <c r="F14">
        <f>GT_Spot!Q14</f>
        <v>0</v>
      </c>
      <c r="G14">
        <f>PPCL_NG!Q14</f>
        <v>9.9600000000000009</v>
      </c>
      <c r="H14">
        <f>PPCL_Spot!Q14</f>
        <v>11.83</v>
      </c>
      <c r="I14">
        <f>Bawana_NG!Q14</f>
        <v>49.92</v>
      </c>
      <c r="J14">
        <f>Bawana_RLNG!Q14</f>
        <v>0</v>
      </c>
      <c r="K14">
        <f>Bawana_Spot!Q14</f>
        <v>25.002075894710618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724.16129211170107</v>
      </c>
      <c r="P14" s="77">
        <v>68.410000000000011</v>
      </c>
      <c r="Q14" s="77">
        <v>17.21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126.65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-45</v>
      </c>
      <c r="AA14" s="117">
        <f>STOA!I14</f>
        <v>0.64</v>
      </c>
      <c r="AB14" s="117">
        <f>-STOA!O14</f>
        <v>-20</v>
      </c>
      <c r="AC14">
        <f t="shared" si="0"/>
        <v>9.7419683521073477</v>
      </c>
      <c r="AD14">
        <f t="shared" si="1"/>
        <v>966.7228115529665</v>
      </c>
      <c r="AE14">
        <f>'IDT-1'!C14</f>
        <v>-21.591999999999999</v>
      </c>
      <c r="AF14" s="26"/>
      <c r="AG14">
        <f t="shared" si="2"/>
        <v>945.13081155296652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7.6814118986621134</v>
      </c>
      <c r="F15">
        <f>GT_Spot!Q15</f>
        <v>0</v>
      </c>
      <c r="G15">
        <f>PPCL_NG!Q15</f>
        <v>9.9600000000000009</v>
      </c>
      <c r="H15">
        <f>PPCL_Spot!Q15</f>
        <v>11.83</v>
      </c>
      <c r="I15">
        <f>Bawana_NG!Q15</f>
        <v>49.92</v>
      </c>
      <c r="J15">
        <f>Bawana_RLNG!Q15</f>
        <v>0</v>
      </c>
      <c r="K15">
        <f>Bawana_Spot!Q15</f>
        <v>25.002075894710618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724.96982592770098</v>
      </c>
      <c r="P15" s="77">
        <v>68.410000000000011</v>
      </c>
      <c r="Q15" s="77">
        <v>17.21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126.27000000000001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0.64</v>
      </c>
      <c r="AB15" s="117">
        <f>-STOA!O15</f>
        <v>-20</v>
      </c>
      <c r="AC15">
        <f t="shared" si="0"/>
        <v>9.6569581744661921</v>
      </c>
      <c r="AD15">
        <f t="shared" si="1"/>
        <v>977.23635554660757</v>
      </c>
      <c r="AE15">
        <f>'IDT-1'!C15</f>
        <v>-80</v>
      </c>
      <c r="AF15" s="26"/>
      <c r="AG15">
        <f t="shared" si="2"/>
        <v>897.23635554660757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7.6814118986621134</v>
      </c>
      <c r="F16">
        <f>GT_Spot!Q16</f>
        <v>0</v>
      </c>
      <c r="G16">
        <f>PPCL_NG!Q16</f>
        <v>9.9600000000000009</v>
      </c>
      <c r="H16">
        <f>PPCL_Spot!Q16</f>
        <v>11.83</v>
      </c>
      <c r="I16">
        <f>Bawana_NG!Q16</f>
        <v>49.92</v>
      </c>
      <c r="J16">
        <f>Bawana_RLNG!Q16</f>
        <v>0</v>
      </c>
      <c r="K16">
        <f>Bawana_Spot!Q16</f>
        <v>25.002075894710618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724.96512794370108</v>
      </c>
      <c r="P16" s="77">
        <v>68.410000000000011</v>
      </c>
      <c r="Q16" s="77">
        <v>17.21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125.61000000000001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0.64</v>
      </c>
      <c r="AB16" s="117">
        <f>-STOA!O16</f>
        <v>-20</v>
      </c>
      <c r="AC16">
        <f t="shared" si="0"/>
        <v>9.3403743689301564</v>
      </c>
      <c r="AD16">
        <f t="shared" si="1"/>
        <v>1011.8882413681437</v>
      </c>
      <c r="AE16">
        <f>'IDT-1'!C16</f>
        <v>-95</v>
      </c>
      <c r="AF16" s="26"/>
      <c r="AG16">
        <f t="shared" si="2"/>
        <v>916.88824136814367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7.6814118986621134</v>
      </c>
      <c r="F17">
        <f>GT_Spot!Q17</f>
        <v>0</v>
      </c>
      <c r="G17">
        <f>PPCL_NG!Q17</f>
        <v>9.9600000000000009</v>
      </c>
      <c r="H17">
        <f>PPCL_Spot!Q17</f>
        <v>10.74</v>
      </c>
      <c r="I17">
        <f>Bawana_NG!Q17</f>
        <v>49.92</v>
      </c>
      <c r="J17">
        <f>Bawana_RLNG!Q17</f>
        <v>0</v>
      </c>
      <c r="K17">
        <f>Bawana_Spot!Q17</f>
        <v>25.002075894710618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724.949804631701</v>
      </c>
      <c r="P17" s="77">
        <v>68.410000000000011</v>
      </c>
      <c r="Q17" s="77">
        <v>17.21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125.33000000000001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-10</v>
      </c>
      <c r="AA17" s="117">
        <f>STOA!I17</f>
        <v>0.64</v>
      </c>
      <c r="AB17" s="117">
        <f>-STOA!O17</f>
        <v>-20</v>
      </c>
      <c r="AC17">
        <f t="shared" si="0"/>
        <v>9.4169647990065091</v>
      </c>
      <c r="AD17">
        <f t="shared" si="1"/>
        <v>1000.4263276260672</v>
      </c>
      <c r="AE17">
        <f>'IDT-1'!C17</f>
        <v>-91.022999999999996</v>
      </c>
      <c r="AF17" s="26"/>
      <c r="AG17">
        <f t="shared" si="2"/>
        <v>909.40332762606715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7.6814118986621134</v>
      </c>
      <c r="F18">
        <f>GT_Spot!Q18</f>
        <v>0</v>
      </c>
      <c r="G18">
        <f>PPCL_NG!Q18</f>
        <v>9.9600000000000009</v>
      </c>
      <c r="H18">
        <f>PPCL_Spot!Q18</f>
        <v>11.83</v>
      </c>
      <c r="I18">
        <f>Bawana_NG!Q18</f>
        <v>49.92</v>
      </c>
      <c r="J18">
        <f>Bawana_RLNG!Q18</f>
        <v>0</v>
      </c>
      <c r="K18">
        <f>Bawana_Spot!Q18</f>
        <v>25.002075894710618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735.00862322370108</v>
      </c>
      <c r="P18" s="77">
        <v>68.410000000000011</v>
      </c>
      <c r="Q18" s="77">
        <v>17.21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124.95000000000002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-15</v>
      </c>
      <c r="AA18" s="117">
        <f>STOA!I18</f>
        <v>0.64</v>
      </c>
      <c r="AB18" s="117">
        <f>-STOA!O18</f>
        <v>-20</v>
      </c>
      <c r="AC18">
        <f t="shared" si="0"/>
        <v>9.5561210402270866</v>
      </c>
      <c r="AD18">
        <f t="shared" si="1"/>
        <v>1006.0559899768467</v>
      </c>
      <c r="AE18">
        <f>'IDT-1'!C18</f>
        <v>-92.293000000000006</v>
      </c>
      <c r="AF18" s="26"/>
      <c r="AG18">
        <f t="shared" si="2"/>
        <v>913.76298997684671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7.6814118986621134</v>
      </c>
      <c r="F19">
        <f>GT_Spot!Q19</f>
        <v>0</v>
      </c>
      <c r="G19">
        <f>PPCL_NG!Q19</f>
        <v>9.9600000000000009</v>
      </c>
      <c r="H19">
        <f>PPCL_Spot!Q19</f>
        <v>11.83</v>
      </c>
      <c r="I19">
        <f>Bawana_NG!Q19</f>
        <v>49.92</v>
      </c>
      <c r="J19">
        <f>Bawana_RLNG!Q19</f>
        <v>0</v>
      </c>
      <c r="K19">
        <f>Bawana_Spot!Q19</f>
        <v>24.999999999999996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722.91534451449286</v>
      </c>
      <c r="P19" s="77">
        <v>68.410000000000011</v>
      </c>
      <c r="Q19" s="77">
        <v>17.21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124.51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-30</v>
      </c>
      <c r="AA19" s="117">
        <f>STOA!I19</f>
        <v>0.64</v>
      </c>
      <c r="AB19" s="117">
        <f>-STOA!O19</f>
        <v>-20</v>
      </c>
      <c r="AC19">
        <f t="shared" si="0"/>
        <v>9.8897162958223674</v>
      </c>
      <c r="AD19">
        <f t="shared" si="1"/>
        <v>943.18704011733269</v>
      </c>
      <c r="AE19">
        <f>'IDT-1'!C19</f>
        <v>-86.366</v>
      </c>
      <c r="AF19" s="26"/>
      <c r="AG19">
        <f t="shared" si="2"/>
        <v>856.8210401173327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7.6814118986621134</v>
      </c>
      <c r="F20">
        <f>GT_Spot!Q20</f>
        <v>0</v>
      </c>
      <c r="G20">
        <f>PPCL_NG!Q20</f>
        <v>9.9600000000000009</v>
      </c>
      <c r="H20">
        <f>PPCL_Spot!Q20</f>
        <v>12.19</v>
      </c>
      <c r="I20">
        <f>Bawana_NG!Q20</f>
        <v>49.92</v>
      </c>
      <c r="J20">
        <f>Bawana_RLNG!Q20</f>
        <v>0</v>
      </c>
      <c r="K20">
        <f>Bawana_Spot!Q20</f>
        <v>25.002075894710618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724.6299420504929</v>
      </c>
      <c r="P20" s="77">
        <v>68.410000000000011</v>
      </c>
      <c r="Q20" s="77">
        <v>17.21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123.42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-65</v>
      </c>
      <c r="AA20" s="117">
        <f>STOA!I20</f>
        <v>0.64</v>
      </c>
      <c r="AB20" s="117">
        <f>-STOA!O20</f>
        <v>-20</v>
      </c>
      <c r="AC20">
        <f t="shared" si="0"/>
        <v>9.8983990220126223</v>
      </c>
      <c r="AD20">
        <f t="shared" si="1"/>
        <v>944.16503082185307</v>
      </c>
      <c r="AE20">
        <f>'IDT-1'!C20</f>
        <v>-72.817999999999998</v>
      </c>
      <c r="AF20" s="26"/>
      <c r="AG20">
        <f t="shared" si="2"/>
        <v>871.34703082185308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7.6814118986621134</v>
      </c>
      <c r="F21">
        <f>GT_Spot!Q21</f>
        <v>0</v>
      </c>
      <c r="G21">
        <f>PPCL_NG!Q21</f>
        <v>9.9600000000000009</v>
      </c>
      <c r="H21">
        <f>PPCL_Spot!Q21</f>
        <v>12.19</v>
      </c>
      <c r="I21">
        <f>Bawana_NG!Q21</f>
        <v>49.92</v>
      </c>
      <c r="J21">
        <f>Bawana_RLNG!Q21</f>
        <v>0</v>
      </c>
      <c r="K21">
        <f>Bawana_Spot!Q21</f>
        <v>25.002075894710618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723.0819103484929</v>
      </c>
      <c r="P21" s="77">
        <v>68.410000000000011</v>
      </c>
      <c r="Q21" s="77">
        <v>17.21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122.78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-85</v>
      </c>
      <c r="AA21" s="117">
        <f>STOA!I21</f>
        <v>0.64</v>
      </c>
      <c r="AB21" s="117">
        <f>-STOA!O21</f>
        <v>-20</v>
      </c>
      <c r="AC21">
        <f t="shared" si="0"/>
        <v>10.323050719144788</v>
      </c>
      <c r="AD21">
        <f t="shared" si="1"/>
        <v>891.55234742272091</v>
      </c>
      <c r="AE21">
        <f>'IDT-1'!C21</f>
        <v>-65.620999999999995</v>
      </c>
      <c r="AF21" s="26"/>
      <c r="AG21">
        <f t="shared" si="2"/>
        <v>825.93134742272093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7.6814118986621134</v>
      </c>
      <c r="F22">
        <f>GT_Spot!Q22</f>
        <v>0</v>
      </c>
      <c r="G22">
        <f>PPCL_NG!Q22</f>
        <v>9.9600000000000009</v>
      </c>
      <c r="H22">
        <f>PPCL_Spot!Q22</f>
        <v>12.19</v>
      </c>
      <c r="I22">
        <f>Bawana_NG!Q22</f>
        <v>49.92</v>
      </c>
      <c r="J22">
        <f>Bawana_RLNG!Q22</f>
        <v>0</v>
      </c>
      <c r="K22">
        <f>Bawana_Spot!Q22</f>
        <v>25.002075894710618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725.82747500100072</v>
      </c>
      <c r="P22" s="77">
        <v>68.410000000000011</v>
      </c>
      <c r="Q22" s="77">
        <v>17.21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119.51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-110</v>
      </c>
      <c r="AA22" s="117">
        <f>STOA!I22</f>
        <v>0.64</v>
      </c>
      <c r="AB22" s="117">
        <f>-STOA!O22</f>
        <v>-20</v>
      </c>
      <c r="AC22">
        <f t="shared" si="0"/>
        <v>10.398338835786614</v>
      </c>
      <c r="AD22">
        <f t="shared" si="1"/>
        <v>881.95262395858686</v>
      </c>
      <c r="AE22">
        <f>'IDT-1'!C22</f>
        <v>-55.460999999999999</v>
      </c>
      <c r="AF22" s="26"/>
      <c r="AG22">
        <f t="shared" si="2"/>
        <v>826.49162395858684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-14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7.6814118986621134</v>
      </c>
      <c r="F23">
        <f>GT_Spot!Q23</f>
        <v>0</v>
      </c>
      <c r="G23">
        <f>PPCL_NG!Q23</f>
        <v>9.9600000000000009</v>
      </c>
      <c r="H23">
        <f>PPCL_Spot!Q23</f>
        <v>13.49</v>
      </c>
      <c r="I23">
        <f>Bawana_NG!Q23</f>
        <v>49.92</v>
      </c>
      <c r="J23">
        <f>Bawana_RLNG!Q23</f>
        <v>0</v>
      </c>
      <c r="K23">
        <f>Bawana_Spot!Q23</f>
        <v>25.002075894710618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729.20556343655619</v>
      </c>
      <c r="P23" s="77">
        <v>68.410000000000011</v>
      </c>
      <c r="Q23" s="77">
        <v>17.21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119.27000000000001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-145</v>
      </c>
      <c r="AA23" s="117">
        <f>STOA!I23</f>
        <v>0.64</v>
      </c>
      <c r="AB23" s="117">
        <f>-STOA!O23</f>
        <v>-20</v>
      </c>
      <c r="AC23">
        <f t="shared" si="0"/>
        <v>10.757006604818534</v>
      </c>
      <c r="AD23">
        <f t="shared" si="1"/>
        <v>850.03204462511042</v>
      </c>
      <c r="AE23">
        <f>'IDT-1'!C23</f>
        <v>-31.751999999999999</v>
      </c>
      <c r="AF23" s="26"/>
      <c r="AG23">
        <f t="shared" si="2"/>
        <v>818.28004462511046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7.6814118986621134</v>
      </c>
      <c r="F24">
        <f>GT_Spot!Q24</f>
        <v>0</v>
      </c>
      <c r="G24">
        <f>PPCL_NG!Q24</f>
        <v>9.9600000000000009</v>
      </c>
      <c r="H24">
        <f>PPCL_Spot!Q24</f>
        <v>13.49</v>
      </c>
      <c r="I24">
        <f>Bawana_NG!Q24</f>
        <v>49.92</v>
      </c>
      <c r="J24">
        <f>Bawana_RLNG!Q24</f>
        <v>0</v>
      </c>
      <c r="K24">
        <f>Bawana_Spot!Q24</f>
        <v>25.002075894710618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733.47718441465133</v>
      </c>
      <c r="P24" s="77">
        <v>68.410000000000011</v>
      </c>
      <c r="Q24" s="77">
        <v>17.21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118.52000000000001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-160</v>
      </c>
      <c r="AA24" s="117">
        <f>STOA!I24</f>
        <v>0.64</v>
      </c>
      <c r="AB24" s="117">
        <f>-STOA!O24</f>
        <v>-20</v>
      </c>
      <c r="AC24">
        <f t="shared" si="0"/>
        <v>10.921168782258702</v>
      </c>
      <c r="AD24">
        <f t="shared" si="1"/>
        <v>838.38950342576538</v>
      </c>
      <c r="AE24">
        <f>'IDT-1'!C24</f>
        <v>-24.132000000000001</v>
      </c>
      <c r="AF24" s="26"/>
      <c r="AG24">
        <f t="shared" si="2"/>
        <v>814.25750342576544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7.6814118986621134</v>
      </c>
      <c r="F25">
        <f>GT_Spot!Q25</f>
        <v>0</v>
      </c>
      <c r="G25">
        <f>PPCL_NG!Q25</f>
        <v>9.9600000000000009</v>
      </c>
      <c r="H25">
        <f>PPCL_Spot!Q25</f>
        <v>13.49</v>
      </c>
      <c r="I25">
        <f>Bawana_NG!Q25</f>
        <v>49.92</v>
      </c>
      <c r="J25">
        <f>Bawana_RLNG!Q25</f>
        <v>0</v>
      </c>
      <c r="K25">
        <f>Bawana_Spot!Q25</f>
        <v>25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741.60553899865147</v>
      </c>
      <c r="P25" s="77">
        <v>68.410000000000011</v>
      </c>
      <c r="Q25" s="77">
        <v>17.21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118.15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-185</v>
      </c>
      <c r="AA25" s="117">
        <f>STOA!I25</f>
        <v>0.64</v>
      </c>
      <c r="AB25" s="117">
        <f>-STOA!O25</f>
        <v>-20</v>
      </c>
      <c r="AC25">
        <f t="shared" si="0"/>
        <v>11.107773309946401</v>
      </c>
      <c r="AD25">
        <f t="shared" si="1"/>
        <v>839.31917758736722</v>
      </c>
      <c r="AE25">
        <f>'IDT-1'!C25</f>
        <v>-11.430999999999999</v>
      </c>
      <c r="AF25" s="26"/>
      <c r="AG25">
        <f t="shared" si="2"/>
        <v>827.88817758736718</v>
      </c>
      <c r="AI25" s="75">
        <f>PXIL!I25</f>
        <v>0</v>
      </c>
      <c r="AJ25" s="75">
        <f>PXIL!O25</f>
        <v>0</v>
      </c>
      <c r="AK25" s="75">
        <f>RTM_IEX!I25</f>
        <v>3.36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7.6814118986621134</v>
      </c>
      <c r="F26">
        <f>GT_Spot!Q26</f>
        <v>0</v>
      </c>
      <c r="G26">
        <f>PPCL_NG!Q26</f>
        <v>9.9600000000000009</v>
      </c>
      <c r="H26">
        <f>PPCL_Spot!Q26</f>
        <v>13.49</v>
      </c>
      <c r="I26">
        <f>Bawana_NG!Q26</f>
        <v>49.92</v>
      </c>
      <c r="J26">
        <f>Bawana_RLNG!Q26</f>
        <v>0</v>
      </c>
      <c r="K26">
        <f>Bawana_Spot!Q26</f>
        <v>25.002075894710618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745.63068715865143</v>
      </c>
      <c r="P26" s="77">
        <v>68.410000000000011</v>
      </c>
      <c r="Q26" s="77">
        <v>17.21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117.84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-200</v>
      </c>
      <c r="AA26" s="117">
        <f>STOA!I26</f>
        <v>0.64</v>
      </c>
      <c r="AB26" s="117">
        <f>-STOA!O26</f>
        <v>-20</v>
      </c>
      <c r="AC26">
        <f t="shared" si="0"/>
        <v>11.466041982515666</v>
      </c>
      <c r="AD26">
        <f t="shared" si="1"/>
        <v>799.31813296950838</v>
      </c>
      <c r="AE26">
        <f>'IDT-1'!C26</f>
        <v>-5.08</v>
      </c>
      <c r="AF26" s="26"/>
      <c r="AG26">
        <f t="shared" si="2"/>
        <v>794.23813296950834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7.6814118986621134</v>
      </c>
      <c r="F27">
        <f>GT_Spot!Q27</f>
        <v>0</v>
      </c>
      <c r="G27">
        <f>PPCL_NG!Q27</f>
        <v>9.9600000000000009</v>
      </c>
      <c r="H27">
        <f>PPCL_Spot!Q27</f>
        <v>12.19</v>
      </c>
      <c r="I27">
        <f>Bawana_NG!Q27</f>
        <v>49.92</v>
      </c>
      <c r="J27">
        <f>Bawana_RLNG!Q27</f>
        <v>0</v>
      </c>
      <c r="K27">
        <f>Bawana_Spot!Q27</f>
        <v>25.002075894710618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747.40055890465146</v>
      </c>
      <c r="P27" s="77">
        <v>68.410000000000011</v>
      </c>
      <c r="Q27" s="77">
        <v>17.21</v>
      </c>
      <c r="R27" s="80">
        <v>2.6699999999999995</v>
      </c>
      <c r="S27" s="80">
        <v>0</v>
      </c>
      <c r="T27" s="78">
        <f>SUMPRODUCT(LTA!F27:AJ27,LTA!F$101:AJ$101,LTA!F$104:AJ$104)</f>
        <v>0.01</v>
      </c>
      <c r="U27" s="78">
        <f>SUMPRODUCT(LTA!F27:AJ27,LTA!F$102:AJ$102,LTA!F$104:AJ$104)</f>
        <v>117.96000000000001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-190</v>
      </c>
      <c r="AA27" s="117">
        <f>STOA!I27</f>
        <v>0.64</v>
      </c>
      <c r="AB27" s="117">
        <f>-STOA!O27</f>
        <v>-20</v>
      </c>
      <c r="AC27">
        <f t="shared" si="0"/>
        <v>11.406035578658514</v>
      </c>
      <c r="AD27">
        <f t="shared" si="1"/>
        <v>812.64801111936561</v>
      </c>
      <c r="AE27">
        <f>'IDT-1'!C27</f>
        <v>-3.387</v>
      </c>
      <c r="AF27" s="26"/>
      <c r="AG27">
        <f t="shared" si="2"/>
        <v>809.26101111936566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7.6814118986621134</v>
      </c>
      <c r="F28">
        <f>GT_Spot!Q28</f>
        <v>0</v>
      </c>
      <c r="G28">
        <f>PPCL_NG!Q28</f>
        <v>9.9600000000000009</v>
      </c>
      <c r="H28">
        <f>PPCL_Spot!Q28</f>
        <v>13.49</v>
      </c>
      <c r="I28">
        <f>Bawana_NG!Q28</f>
        <v>49.92</v>
      </c>
      <c r="J28">
        <f>Bawana_RLNG!Q28</f>
        <v>0</v>
      </c>
      <c r="K28">
        <f>Bawana_Spot!Q28</f>
        <v>25.002075894710618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746.40700717065147</v>
      </c>
      <c r="P28" s="77">
        <v>68.410000000000011</v>
      </c>
      <c r="Q28" s="77">
        <v>17.21</v>
      </c>
      <c r="R28" s="80">
        <v>6.733722345132743</v>
      </c>
      <c r="S28" s="80">
        <v>0</v>
      </c>
      <c r="T28" s="78">
        <f>SUMPRODUCT(LTA!F28:AJ28,LTA!F$101:AJ$101,LTA!F$104:AJ$104)</f>
        <v>0.28999999999999998</v>
      </c>
      <c r="U28" s="78">
        <f>SUMPRODUCT(LTA!F28:AJ28,LTA!F$102:AJ$102,LTA!F$104:AJ$104)</f>
        <v>117.66000000000001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-190</v>
      </c>
      <c r="AA28" s="117">
        <f>STOA!I28</f>
        <v>0.64</v>
      </c>
      <c r="AB28" s="117">
        <f>-STOA!O28</f>
        <v>-20</v>
      </c>
      <c r="AC28">
        <f t="shared" si="0"/>
        <v>11.399926442425505</v>
      </c>
      <c r="AD28">
        <f t="shared" si="1"/>
        <v>822.00429086673148</v>
      </c>
      <c r="AE28">
        <f>'IDT-1'!C28</f>
        <v>0</v>
      </c>
      <c r="AF28" s="26"/>
      <c r="AG28">
        <f t="shared" si="2"/>
        <v>822.00429086673148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7.6814118986621134</v>
      </c>
      <c r="F29">
        <f>GT_Spot!Q29</f>
        <v>0</v>
      </c>
      <c r="G29">
        <f>PPCL_NG!Q29</f>
        <v>9.9600000000000009</v>
      </c>
      <c r="H29">
        <f>PPCL_Spot!Q29</f>
        <v>13.49</v>
      </c>
      <c r="I29">
        <f>Bawana_NG!Q29</f>
        <v>49.92</v>
      </c>
      <c r="J29">
        <f>Bawana_RLNG!Q29</f>
        <v>0</v>
      </c>
      <c r="K29">
        <f>Bawana_Spot!Q29</f>
        <v>25.002075894710618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725.13706157583306</v>
      </c>
      <c r="P29" s="77">
        <v>68.410000000000011</v>
      </c>
      <c r="Q29" s="77">
        <v>17.21</v>
      </c>
      <c r="R29" s="80">
        <v>13.06</v>
      </c>
      <c r="S29" s="80">
        <v>0</v>
      </c>
      <c r="T29" s="78">
        <f>SUMPRODUCT(LTA!F29:AJ29,LTA!F$101:AJ$101,LTA!F$104:AJ$104)</f>
        <v>1.25</v>
      </c>
      <c r="U29" s="78">
        <f>SUMPRODUCT(LTA!F29:AJ29,LTA!F$102:AJ$102,LTA!F$104:AJ$104)</f>
        <v>117.29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-195</v>
      </c>
      <c r="AA29" s="117">
        <f>STOA!I29</f>
        <v>0.94</v>
      </c>
      <c r="AB29" s="117">
        <f>-STOA!O29</f>
        <v>-20</v>
      </c>
      <c r="AC29">
        <f t="shared" si="0"/>
        <v>11.143082251721005</v>
      </c>
      <c r="AD29">
        <f t="shared" si="1"/>
        <v>823.20746711748473</v>
      </c>
      <c r="AE29">
        <f>'IDT-1'!C29</f>
        <v>0</v>
      </c>
      <c r="AF29" s="26"/>
      <c r="AG29">
        <f t="shared" si="2"/>
        <v>823.20746711748473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14.110985277463195</v>
      </c>
      <c r="F30">
        <f>GT_Spot!Q30</f>
        <v>0</v>
      </c>
      <c r="G30">
        <f>PPCL_NG!Q30</f>
        <v>9.9600000000000009</v>
      </c>
      <c r="H30">
        <f>PPCL_Spot!Q30</f>
        <v>25</v>
      </c>
      <c r="I30">
        <f>Bawana_NG!Q30</f>
        <v>49.92</v>
      </c>
      <c r="J30">
        <f>Bawana_RLNG!Q30</f>
        <v>0</v>
      </c>
      <c r="K30">
        <f>Bawana_Spot!Q30</f>
        <v>25.002075894710618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723.43017598783297</v>
      </c>
      <c r="P30" s="77">
        <v>68.410000000000011</v>
      </c>
      <c r="Q30" s="77">
        <v>17.21</v>
      </c>
      <c r="R30" s="80">
        <v>21.360000000000003</v>
      </c>
      <c r="S30" s="80">
        <v>0</v>
      </c>
      <c r="T30" s="78">
        <f>SUMPRODUCT(LTA!F30:AJ30,LTA!F$101:AJ$101,LTA!F$104:AJ$104)</f>
        <v>3.29</v>
      </c>
      <c r="U30" s="78">
        <f>SUMPRODUCT(LTA!F30:AJ30,LTA!F$102:AJ$102,LTA!F$104:AJ$104)</f>
        <v>116.60000000000001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-190</v>
      </c>
      <c r="AA30" s="117">
        <f>STOA!I30</f>
        <v>1.24</v>
      </c>
      <c r="AB30" s="117">
        <f>-STOA!O30</f>
        <v>-20</v>
      </c>
      <c r="AC30">
        <f t="shared" si="0"/>
        <v>11.329099266669077</v>
      </c>
      <c r="AD30">
        <f t="shared" si="1"/>
        <v>854.2041378933377</v>
      </c>
      <c r="AE30">
        <f>'IDT-1'!C30</f>
        <v>0</v>
      </c>
      <c r="AF30" s="26"/>
      <c r="AG30">
        <f t="shared" si="2"/>
        <v>854.2041378933377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14.110985277463195</v>
      </c>
      <c r="F31">
        <f>GT_Spot!Q31</f>
        <v>0</v>
      </c>
      <c r="G31">
        <f>PPCL_NG!Q31</f>
        <v>9.9600000000000009</v>
      </c>
      <c r="H31">
        <f>PPCL_Spot!Q31</f>
        <v>25</v>
      </c>
      <c r="I31">
        <f>Bawana_NG!Q31</f>
        <v>49.92</v>
      </c>
      <c r="J31">
        <f>Bawana_RLNG!Q31</f>
        <v>0</v>
      </c>
      <c r="K31">
        <f>Bawana_Spot!Q31</f>
        <v>24.997923760485008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713.2513138397378</v>
      </c>
      <c r="P31" s="77">
        <v>68.410000000000011</v>
      </c>
      <c r="Q31" s="77">
        <v>17.21</v>
      </c>
      <c r="R31" s="80">
        <v>23.596845341531882</v>
      </c>
      <c r="S31" s="80">
        <v>0</v>
      </c>
      <c r="T31" s="78">
        <f>SUMPRODUCT(LTA!F31:AJ31,LTA!F$101:AJ$101,LTA!F$104:AJ$104)</f>
        <v>8.9200000000000017</v>
      </c>
      <c r="U31" s="78">
        <f>SUMPRODUCT(LTA!F31:AJ31,LTA!F$102:AJ$102,LTA!F$104:AJ$104)</f>
        <v>117.26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-185</v>
      </c>
      <c r="AA31" s="117">
        <f>STOA!I31</f>
        <v>1.54</v>
      </c>
      <c r="AB31" s="117">
        <f>-STOA!O31</f>
        <v>-20</v>
      </c>
      <c r="AC31">
        <f t="shared" si="0"/>
        <v>11.334550342379158</v>
      </c>
      <c r="AD31">
        <f t="shared" si="1"/>
        <v>864.86251787683875</v>
      </c>
      <c r="AE31">
        <f>'IDT-1'!C31</f>
        <v>0</v>
      </c>
      <c r="AF31" s="26"/>
      <c r="AG31">
        <f t="shared" si="2"/>
        <v>864.86251787683875</v>
      </c>
      <c r="AI31" s="75">
        <f>PXIL!I31</f>
        <v>0</v>
      </c>
      <c r="AJ31" s="75">
        <f>PXIL!O31</f>
        <v>0</v>
      </c>
      <c r="AK31" s="75">
        <f>RTM_IEX!I31</f>
        <v>7.02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14.110985277463195</v>
      </c>
      <c r="F32">
        <f>GT_Spot!Q32</f>
        <v>0</v>
      </c>
      <c r="G32">
        <f>PPCL_NG!Q32</f>
        <v>9.9600000000000009</v>
      </c>
      <c r="H32">
        <f>PPCL_Spot!Q32</f>
        <v>25</v>
      </c>
      <c r="I32">
        <f>Bawana_NG!Q32</f>
        <v>49.92</v>
      </c>
      <c r="J32">
        <f>Bawana_RLNG!Q32</f>
        <v>0</v>
      </c>
      <c r="K32">
        <f>Bawana_Spot!Q32</f>
        <v>25.002075894710618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705.77717943573782</v>
      </c>
      <c r="P32" s="77">
        <v>68.410000000000011</v>
      </c>
      <c r="Q32" s="77">
        <v>17.21</v>
      </c>
      <c r="R32" s="80">
        <v>23.75</v>
      </c>
      <c r="S32" s="80">
        <v>0</v>
      </c>
      <c r="T32" s="78">
        <f>SUMPRODUCT(LTA!F32:AJ32,LTA!F$101:AJ$101,LTA!F$104:AJ$104)</f>
        <v>17.350000000000001</v>
      </c>
      <c r="U32" s="78">
        <f>SUMPRODUCT(LTA!F32:AJ32,LTA!F$102:AJ$102,LTA!F$104:AJ$104)</f>
        <v>117.29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-200</v>
      </c>
      <c r="AA32" s="117">
        <f>STOA!I32</f>
        <v>2.14</v>
      </c>
      <c r="AB32" s="117">
        <f>-STOA!O32</f>
        <v>-20</v>
      </c>
      <c r="AC32">
        <f t="shared" si="0"/>
        <v>11.504270172232594</v>
      </c>
      <c r="AD32">
        <f t="shared" si="1"/>
        <v>853.84597043567908</v>
      </c>
      <c r="AE32">
        <f>'IDT-1'!C32</f>
        <v>0</v>
      </c>
      <c r="AF32" s="26"/>
      <c r="AG32">
        <f t="shared" si="2"/>
        <v>853.84597043567908</v>
      </c>
      <c r="AI32" s="75">
        <f>PXIL!I32</f>
        <v>0</v>
      </c>
      <c r="AJ32" s="75">
        <f>PXIL!O32</f>
        <v>0</v>
      </c>
      <c r="AK32" s="75">
        <f>RTM_IEX!I32</f>
        <v>9.43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7.6814118986621134</v>
      </c>
      <c r="F33">
        <f>GT_Spot!Q33</f>
        <v>0</v>
      </c>
      <c r="G33">
        <f>PPCL_NG!Q33</f>
        <v>9.9600000000000009</v>
      </c>
      <c r="H33">
        <f>PPCL_Spot!Q33</f>
        <v>25</v>
      </c>
      <c r="I33">
        <f>Bawana_NG!Q33</f>
        <v>49.92</v>
      </c>
      <c r="J33">
        <f>Bawana_RLNG!Q33</f>
        <v>0</v>
      </c>
      <c r="K33">
        <f>Bawana_Spot!Q33</f>
        <v>25.002075894710618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700.72866578373782</v>
      </c>
      <c r="P33" s="77">
        <v>68.410000000000011</v>
      </c>
      <c r="Q33" s="77">
        <v>17.21</v>
      </c>
      <c r="R33" s="80">
        <v>23.749999999999996</v>
      </c>
      <c r="S33" s="80">
        <v>0</v>
      </c>
      <c r="T33" s="78">
        <f>SUMPRODUCT(LTA!F33:AJ33,LTA!F$101:AJ$101,LTA!F$104:AJ$104)</f>
        <v>26.990000000000002</v>
      </c>
      <c r="U33" s="78">
        <f>SUMPRODUCT(LTA!F33:AJ33,LTA!F$102:AJ$102,LTA!F$104:AJ$104)</f>
        <v>116.78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-210</v>
      </c>
      <c r="AA33" s="117">
        <f>STOA!I33</f>
        <v>2.74</v>
      </c>
      <c r="AB33" s="117">
        <f>-STOA!O33</f>
        <v>-20</v>
      </c>
      <c r="AC33">
        <f t="shared" si="0"/>
        <v>11.888748281583496</v>
      </c>
      <c r="AD33">
        <f t="shared" si="1"/>
        <v>877.06340529552699</v>
      </c>
      <c r="AE33">
        <f>'IDT-1'!C33</f>
        <v>0</v>
      </c>
      <c r="AF33" s="26"/>
      <c r="AG33">
        <f t="shared" si="2"/>
        <v>877.06340529552699</v>
      </c>
      <c r="AI33" s="75">
        <f>PXIL!I33</f>
        <v>0</v>
      </c>
      <c r="AJ33" s="75">
        <f>PXIL!O33</f>
        <v>0</v>
      </c>
      <c r="AK33" s="75">
        <f>RTM_IEX!I33</f>
        <v>44.78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7.6814118986621134</v>
      </c>
      <c r="F34">
        <f>GT_Spot!Q34</f>
        <v>0</v>
      </c>
      <c r="G34">
        <f>PPCL_NG!Q34</f>
        <v>9.9600000000000009</v>
      </c>
      <c r="H34">
        <f>PPCL_Spot!Q34</f>
        <v>13</v>
      </c>
      <c r="I34">
        <f>Bawana_NG!Q34</f>
        <v>49.92</v>
      </c>
      <c r="J34">
        <f>Bawana_RLNG!Q34</f>
        <v>0</v>
      </c>
      <c r="K34">
        <f>Bawana_Spot!Q34</f>
        <v>25.002075894710618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700.74348287373789</v>
      </c>
      <c r="P34" s="77">
        <v>68.410000000000011</v>
      </c>
      <c r="Q34" s="77">
        <v>17.21</v>
      </c>
      <c r="R34" s="80">
        <v>23.749999999999996</v>
      </c>
      <c r="S34" s="80">
        <v>0</v>
      </c>
      <c r="T34" s="78">
        <f>SUMPRODUCT(LTA!F34:AJ34,LTA!F$101:AJ$101,LTA!F$104:AJ$104)</f>
        <v>37.42</v>
      </c>
      <c r="U34" s="78">
        <f>SUMPRODUCT(LTA!F34:AJ34,LTA!F$102:AJ$102,LTA!F$104:AJ$104)</f>
        <v>116.26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-225</v>
      </c>
      <c r="AA34" s="117">
        <f>STOA!I34</f>
        <v>3.3400000000000003</v>
      </c>
      <c r="AB34" s="117">
        <f>-STOA!O34</f>
        <v>-20</v>
      </c>
      <c r="AC34">
        <f t="shared" si="0"/>
        <v>11.700058584808426</v>
      </c>
      <c r="AD34">
        <f t="shared" si="1"/>
        <v>825.67691208230212</v>
      </c>
      <c r="AE34">
        <f>'IDT-1'!C34</f>
        <v>0</v>
      </c>
      <c r="AF34" s="26"/>
      <c r="AG34">
        <f t="shared" si="2"/>
        <v>825.67691208230212</v>
      </c>
      <c r="AI34" s="75">
        <f>PXIL!I34</f>
        <v>0</v>
      </c>
      <c r="AJ34" s="75">
        <f>PXIL!O34</f>
        <v>0</v>
      </c>
      <c r="AK34" s="75">
        <f>RTM_IEX!I34</f>
        <v>9.68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14.110985277463195</v>
      </c>
      <c r="F35">
        <f>GT_Spot!Q35</f>
        <v>0</v>
      </c>
      <c r="G35">
        <f>PPCL_NG!Q35</f>
        <v>9.9600000000000009</v>
      </c>
      <c r="H35">
        <f>PPCL_Spot!Q35</f>
        <v>13</v>
      </c>
      <c r="I35">
        <f>Bawana_NG!Q35</f>
        <v>49.92</v>
      </c>
      <c r="J35">
        <f>Bawana_RLNG!Q35</f>
        <v>0</v>
      </c>
      <c r="K35">
        <f>Bawana_Spot!Q35</f>
        <v>52.996351118760764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699.61152605725022</v>
      </c>
      <c r="P35" s="77">
        <v>68.410000000000011</v>
      </c>
      <c r="Q35" s="77">
        <v>17.21</v>
      </c>
      <c r="R35" s="80">
        <v>23.75</v>
      </c>
      <c r="S35" s="80">
        <v>0</v>
      </c>
      <c r="T35" s="78">
        <f>SUMPRODUCT(LTA!F35:AJ35,LTA!F$101:AJ$101,LTA!F$104:AJ$104)</f>
        <v>49.64</v>
      </c>
      <c r="U35" s="78">
        <f>SUMPRODUCT(LTA!F35:AJ35,LTA!F$102:AJ$102,LTA!F$104:AJ$104)</f>
        <v>116.11000000000001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-250</v>
      </c>
      <c r="AA35" s="117">
        <f>STOA!I35</f>
        <v>4.54</v>
      </c>
      <c r="AB35" s="117">
        <f>-STOA!O35</f>
        <v>-20</v>
      </c>
      <c r="AC35">
        <f t="shared" si="0"/>
        <v>12.54471642058331</v>
      </c>
      <c r="AD35">
        <f t="shared" si="1"/>
        <v>870.59414603289088</v>
      </c>
      <c r="AE35">
        <f>'IDT-1'!C35</f>
        <v>0</v>
      </c>
      <c r="AF35" s="26"/>
      <c r="AG35">
        <f t="shared" si="2"/>
        <v>870.59414603289088</v>
      </c>
      <c r="AI35" s="75">
        <f>PXIL!I35</f>
        <v>0</v>
      </c>
      <c r="AJ35" s="75">
        <f>PXIL!O35</f>
        <v>0</v>
      </c>
      <c r="AK35" s="75">
        <f>RTM_IEX!I35</f>
        <v>33.880000000000003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14.110985277463195</v>
      </c>
      <c r="F36">
        <f>GT_Spot!Q36</f>
        <v>0</v>
      </c>
      <c r="G36">
        <f>PPCL_NG!Q36</f>
        <v>9.9600000000000009</v>
      </c>
      <c r="H36">
        <f>PPCL_Spot!Q36</f>
        <v>13</v>
      </c>
      <c r="I36">
        <f>Bawana_NG!Q36</f>
        <v>49.92</v>
      </c>
      <c r="J36">
        <f>Bawana_RLNG!Q36</f>
        <v>0</v>
      </c>
      <c r="K36">
        <f>Bawana_Spot!Q36</f>
        <v>52.996351118760764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701.06309140792632</v>
      </c>
      <c r="P36" s="77">
        <v>68.410000000000011</v>
      </c>
      <c r="Q36" s="77">
        <v>17.21</v>
      </c>
      <c r="R36" s="80">
        <v>23.75</v>
      </c>
      <c r="S36" s="80">
        <v>0</v>
      </c>
      <c r="T36" s="78">
        <f>SUMPRODUCT(LTA!F36:AJ36,LTA!F$101:AJ$101,LTA!F$104:AJ$104)</f>
        <v>61.999999999999993</v>
      </c>
      <c r="U36" s="78">
        <f>SUMPRODUCT(LTA!F36:AJ36,LTA!F$102:AJ$102,LTA!F$104:AJ$104)</f>
        <v>115.87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-270</v>
      </c>
      <c r="AA36" s="117">
        <f>STOA!I36</f>
        <v>5.4399999999999995</v>
      </c>
      <c r="AB36" s="117">
        <f>-STOA!O36</f>
        <v>-20</v>
      </c>
      <c r="AC36">
        <f t="shared" si="0"/>
        <v>12.807036746113168</v>
      </c>
      <c r="AD36">
        <f t="shared" si="1"/>
        <v>859.96339105803725</v>
      </c>
      <c r="AE36">
        <f>'IDT-1'!C36</f>
        <v>0</v>
      </c>
      <c r="AF36" s="26"/>
      <c r="AG36">
        <f t="shared" si="2"/>
        <v>859.96339105803725</v>
      </c>
      <c r="AI36" s="75">
        <f>PXIL!I36</f>
        <v>0</v>
      </c>
      <c r="AJ36" s="75">
        <f>PXIL!O36</f>
        <v>0</v>
      </c>
      <c r="AK36" s="75">
        <f>RTM_IEX!I36</f>
        <v>29.04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14.110985277463195</v>
      </c>
      <c r="F37">
        <f>GT_Spot!Q37</f>
        <v>0</v>
      </c>
      <c r="G37">
        <f>PPCL_NG!Q37</f>
        <v>9.9600000000000009</v>
      </c>
      <c r="H37">
        <f>PPCL_Spot!Q37</f>
        <v>13</v>
      </c>
      <c r="I37">
        <f>Bawana_NG!Q37</f>
        <v>49.92</v>
      </c>
      <c r="J37">
        <f>Bawana_RLNG!Q37</f>
        <v>0</v>
      </c>
      <c r="K37">
        <f>Bawana_Spot!Q37</f>
        <v>53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697.69876613194162</v>
      </c>
      <c r="P37" s="77">
        <v>68.410000000000011</v>
      </c>
      <c r="Q37" s="77">
        <v>17.21</v>
      </c>
      <c r="R37" s="80">
        <v>23.75</v>
      </c>
      <c r="S37" s="80">
        <v>0</v>
      </c>
      <c r="T37" s="78">
        <f>SUMPRODUCT(LTA!F37:AJ37,LTA!F$101:AJ$101,LTA!F$104:AJ$104)</f>
        <v>74.16</v>
      </c>
      <c r="U37" s="78">
        <f>SUMPRODUCT(LTA!F37:AJ37,LTA!F$102:AJ$102,LTA!F$104:AJ$104)</f>
        <v>115.09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-285</v>
      </c>
      <c r="AA37" s="117">
        <f>STOA!I37</f>
        <v>6.64</v>
      </c>
      <c r="AB37" s="117">
        <f>-STOA!O37</f>
        <v>-20</v>
      </c>
      <c r="AC37">
        <f t="shared" si="0"/>
        <v>12.893562706672338</v>
      </c>
      <c r="AD37">
        <f t="shared" si="1"/>
        <v>839.57618870273234</v>
      </c>
      <c r="AE37">
        <f>'IDT-1'!C37</f>
        <v>0</v>
      </c>
      <c r="AF37" s="26"/>
      <c r="AG37">
        <f t="shared" si="2"/>
        <v>839.57618870273234</v>
      </c>
      <c r="AI37" s="75">
        <f>PXIL!I37</f>
        <v>0</v>
      </c>
      <c r="AJ37" s="75">
        <f>PXIL!O37</f>
        <v>0</v>
      </c>
      <c r="AK37" s="75">
        <f>RTM_IEX!I37</f>
        <v>14.52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14.110985277463195</v>
      </c>
      <c r="F38">
        <f>GT_Spot!Q38</f>
        <v>0</v>
      </c>
      <c r="G38">
        <f>PPCL_NG!Q38</f>
        <v>9.9600000000000009</v>
      </c>
      <c r="H38">
        <f>PPCL_Spot!Q38</f>
        <v>13</v>
      </c>
      <c r="I38">
        <f>Bawana_NG!Q38</f>
        <v>49.92</v>
      </c>
      <c r="J38">
        <f>Bawana_RLNG!Q38</f>
        <v>0</v>
      </c>
      <c r="K38">
        <f>Bawana_Spot!Q38</f>
        <v>52.996351118760764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699.13405399522424</v>
      </c>
      <c r="P38" s="77">
        <v>68.410000000000011</v>
      </c>
      <c r="Q38" s="77">
        <v>17.21</v>
      </c>
      <c r="R38" s="80">
        <v>23.75</v>
      </c>
      <c r="S38" s="80">
        <v>0</v>
      </c>
      <c r="T38" s="78">
        <f>SUMPRODUCT(LTA!F38:AJ38,LTA!F$101:AJ$101,LTA!F$104:AJ$104)</f>
        <v>85.64</v>
      </c>
      <c r="U38" s="78">
        <f>SUMPRODUCT(LTA!F38:AJ38,LTA!F$102:AJ$102,LTA!F$104:AJ$104)</f>
        <v>115.31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-295</v>
      </c>
      <c r="AA38" s="117">
        <f>STOA!I38</f>
        <v>8.14</v>
      </c>
      <c r="AB38" s="117">
        <f>-STOA!O38</f>
        <v>-20</v>
      </c>
      <c r="AC38">
        <f t="shared" si="0"/>
        <v>13.111102404936272</v>
      </c>
      <c r="AD38">
        <f t="shared" si="1"/>
        <v>843.99028798651182</v>
      </c>
      <c r="AE38">
        <f>'IDT-1'!C38</f>
        <v>0</v>
      </c>
      <c r="AF38" s="26"/>
      <c r="AG38">
        <f t="shared" si="2"/>
        <v>843.99028798651182</v>
      </c>
      <c r="AI38" s="75">
        <f>PXIL!I38</f>
        <v>0</v>
      </c>
      <c r="AJ38" s="75">
        <f>PXIL!O38</f>
        <v>0</v>
      </c>
      <c r="AK38" s="75">
        <f>RTM_IEX!I38</f>
        <v>14.52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13.9920724801812</v>
      </c>
      <c r="F39">
        <f>GT_Spot!Q39</f>
        <v>0</v>
      </c>
      <c r="G39">
        <f>PPCL_NG!Q39</f>
        <v>9.9600000000000009</v>
      </c>
      <c r="H39">
        <f>PPCL_Spot!Q39</f>
        <v>10.38</v>
      </c>
      <c r="I39">
        <f>Bawana_NG!Q39</f>
        <v>49.92</v>
      </c>
      <c r="J39">
        <f>Bawana_RLNG!Q39</f>
        <v>0</v>
      </c>
      <c r="K39">
        <f>Bawana_Spot!Q39</f>
        <v>52.996351118760764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703.01969717184227</v>
      </c>
      <c r="P39" s="77">
        <v>68.410000000000011</v>
      </c>
      <c r="Q39" s="77">
        <v>17.21</v>
      </c>
      <c r="R39" s="80">
        <v>23.75</v>
      </c>
      <c r="S39" s="80">
        <v>0</v>
      </c>
      <c r="T39" s="78">
        <f>SUMPRODUCT(LTA!F39:AJ39,LTA!F$101:AJ$101,LTA!F$104:AJ$104)</f>
        <v>97.990000000000009</v>
      </c>
      <c r="U39" s="78">
        <f>SUMPRODUCT(LTA!F39:AJ39,LTA!F$102:AJ$102,LTA!F$104:AJ$104)</f>
        <v>115.71000000000001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-295</v>
      </c>
      <c r="AA39" s="117">
        <f>STOA!I39</f>
        <v>9.0400000000000009</v>
      </c>
      <c r="AB39" s="117">
        <f>-STOA!O39</f>
        <v>-20</v>
      </c>
      <c r="AC39">
        <f t="shared" si="0"/>
        <v>13.113537632274429</v>
      </c>
      <c r="AD39">
        <f t="shared" si="1"/>
        <v>844.26458313850992</v>
      </c>
      <c r="AE39">
        <f>'IDT-1'!C39</f>
        <v>0</v>
      </c>
      <c r="AF39" s="26"/>
      <c r="AG39">
        <f t="shared" si="2"/>
        <v>844.26458313850992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13.9920724801812</v>
      </c>
      <c r="F40">
        <f>GT_Spot!Q40</f>
        <v>0</v>
      </c>
      <c r="G40">
        <f>PPCL_NG!Q40</f>
        <v>9.9600000000000009</v>
      </c>
      <c r="H40">
        <f>PPCL_Spot!Q40</f>
        <v>13</v>
      </c>
      <c r="I40">
        <f>Bawana_NG!Q40</f>
        <v>49.92</v>
      </c>
      <c r="J40">
        <f>Bawana_RLNG!Q40</f>
        <v>0</v>
      </c>
      <c r="K40">
        <f>Bawana_Spot!Q40</f>
        <v>52.996351118760764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699.17040611359698</v>
      </c>
      <c r="P40" s="77">
        <v>68.410000000000011</v>
      </c>
      <c r="Q40" s="77">
        <v>17.21</v>
      </c>
      <c r="R40" s="80">
        <v>23.75</v>
      </c>
      <c r="S40" s="80">
        <v>0</v>
      </c>
      <c r="T40" s="78">
        <f>SUMPRODUCT(LTA!F40:AJ40,LTA!F$101:AJ$101,LTA!F$104:AJ$104)</f>
        <v>108.93</v>
      </c>
      <c r="U40" s="78">
        <f>SUMPRODUCT(LTA!F40:AJ40,LTA!F$102:AJ$102,LTA!F$104:AJ$104)</f>
        <v>116.19000000000001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-285</v>
      </c>
      <c r="AA40" s="117">
        <f>STOA!I40</f>
        <v>9.9400000000000013</v>
      </c>
      <c r="AB40" s="117">
        <f>-STOA!O40</f>
        <v>-20</v>
      </c>
      <c r="AC40">
        <f t="shared" si="0"/>
        <v>13.122354595739917</v>
      </c>
      <c r="AD40">
        <f t="shared" si="1"/>
        <v>865.34647511679907</v>
      </c>
      <c r="AE40">
        <f>'IDT-1'!C40</f>
        <v>0</v>
      </c>
      <c r="AF40" s="26"/>
      <c r="AG40">
        <f t="shared" si="2"/>
        <v>865.34647511679907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13.598106612292455</v>
      </c>
      <c r="F41">
        <f>GT_Spot!Q41</f>
        <v>0</v>
      </c>
      <c r="G41">
        <f>PPCL_NG!Q41</f>
        <v>9.9600000000000009</v>
      </c>
      <c r="H41">
        <f>PPCL_Spot!Q41</f>
        <v>13</v>
      </c>
      <c r="I41">
        <f>Bawana_NG!Q41</f>
        <v>49.92</v>
      </c>
      <c r="J41">
        <f>Bawana_RLNG!Q41</f>
        <v>0</v>
      </c>
      <c r="K41">
        <f>Bawana_Spot!Q41</f>
        <v>52.996351118760764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699.36910228705892</v>
      </c>
      <c r="P41" s="77">
        <v>68.410000000000011</v>
      </c>
      <c r="Q41" s="77">
        <v>17.21</v>
      </c>
      <c r="R41" s="80">
        <v>23.75</v>
      </c>
      <c r="S41" s="80">
        <v>0</v>
      </c>
      <c r="T41" s="78">
        <f>SUMPRODUCT(LTA!F41:AJ41,LTA!F$101:AJ$101,LTA!F$104:AJ$104)</f>
        <v>120.69999999999999</v>
      </c>
      <c r="U41" s="78">
        <f>SUMPRODUCT(LTA!F41:AJ41,LTA!F$102:AJ$102,LTA!F$104:AJ$104)</f>
        <v>109.36000000000001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-275</v>
      </c>
      <c r="AA41" s="117">
        <f>STOA!I41</f>
        <v>10.540000000000001</v>
      </c>
      <c r="AB41" s="117">
        <f>-STOA!O41</f>
        <v>-20</v>
      </c>
      <c r="AC41">
        <f t="shared" si="0"/>
        <v>13.258169497650911</v>
      </c>
      <c r="AD41">
        <f t="shared" si="1"/>
        <v>860.55539052046129</v>
      </c>
      <c r="AE41">
        <f>'IDT-1'!C41</f>
        <v>0</v>
      </c>
      <c r="AF41" s="26"/>
      <c r="AG41">
        <f t="shared" si="2"/>
        <v>860.55539052046129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13.598106612292455</v>
      </c>
      <c r="F42">
        <f>GT_Spot!Q42</f>
        <v>0</v>
      </c>
      <c r="G42">
        <f>PPCL_NG!Q42</f>
        <v>9.9600000000000009</v>
      </c>
      <c r="H42">
        <f>PPCL_Spot!Q42</f>
        <v>13</v>
      </c>
      <c r="I42">
        <f>Bawana_NG!Q42</f>
        <v>49.92</v>
      </c>
      <c r="J42">
        <f>Bawana_RLNG!Q42</f>
        <v>0</v>
      </c>
      <c r="K42">
        <f>Bawana_Spot!Q42</f>
        <v>52.996351118760764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701.1696100369071</v>
      </c>
      <c r="P42" s="77">
        <v>68.410000000000011</v>
      </c>
      <c r="Q42" s="77">
        <v>17.21</v>
      </c>
      <c r="R42" s="80">
        <v>23.75</v>
      </c>
      <c r="S42" s="80">
        <v>0</v>
      </c>
      <c r="T42" s="78">
        <f>SUMPRODUCT(LTA!F42:AJ42,LTA!F$101:AJ$101,LTA!F$104:AJ$104)</f>
        <v>130.21</v>
      </c>
      <c r="U42" s="78">
        <f>SUMPRODUCT(LTA!F42:AJ42,LTA!F$102:AJ$102,LTA!F$104:AJ$104)</f>
        <v>109.82000000000001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-260</v>
      </c>
      <c r="AA42" s="117">
        <f>STOA!I42</f>
        <v>12.040000000000001</v>
      </c>
      <c r="AB42" s="117">
        <f>-STOA!O42</f>
        <v>-20</v>
      </c>
      <c r="AC42">
        <f t="shared" si="0"/>
        <v>13.06421550257274</v>
      </c>
      <c r="AD42">
        <f t="shared" si="1"/>
        <v>909.0198522653875</v>
      </c>
      <c r="AE42">
        <f>'IDT-1'!C42</f>
        <v>0</v>
      </c>
      <c r="AF42" s="26"/>
      <c r="AG42">
        <f t="shared" si="2"/>
        <v>909.0198522653875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13.598106612292455</v>
      </c>
      <c r="F43">
        <f>GT_Spot!Q43</f>
        <v>0</v>
      </c>
      <c r="G43">
        <f>PPCL_NG!Q43</f>
        <v>9.9600000000000009</v>
      </c>
      <c r="H43">
        <f>PPCL_Spot!Q43</f>
        <v>12</v>
      </c>
      <c r="I43">
        <f>Bawana_NG!Q43</f>
        <v>49.92</v>
      </c>
      <c r="J43">
        <f>Bawana_RLNG!Q43</f>
        <v>0</v>
      </c>
      <c r="K43">
        <f>Bawana_Spot!Q43</f>
        <v>53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701.79637619556956</v>
      </c>
      <c r="P43" s="77">
        <v>68.410000000000011</v>
      </c>
      <c r="Q43" s="77">
        <v>17.21</v>
      </c>
      <c r="R43" s="80">
        <v>23.75</v>
      </c>
      <c r="S43" s="80">
        <v>0</v>
      </c>
      <c r="T43" s="78">
        <f>SUMPRODUCT(LTA!F43:AJ43,LTA!F$101:AJ$101,LTA!F$104:AJ$104)</f>
        <v>139</v>
      </c>
      <c r="U43" s="78">
        <f>SUMPRODUCT(LTA!F43:AJ43,LTA!F$102:AJ$102,LTA!F$104:AJ$104)</f>
        <v>110.15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-240</v>
      </c>
      <c r="AA43" s="117">
        <f>STOA!I43</f>
        <v>13.24</v>
      </c>
      <c r="AB43" s="117">
        <f>-STOA!O43</f>
        <v>-20</v>
      </c>
      <c r="AC43">
        <f t="shared" si="0"/>
        <v>12.97421660447997</v>
      </c>
      <c r="AD43">
        <f t="shared" si="1"/>
        <v>939.06026620338218</v>
      </c>
      <c r="AE43">
        <f>'IDT-1'!C43</f>
        <v>0</v>
      </c>
      <c r="AF43" s="26"/>
      <c r="AG43">
        <f t="shared" si="2"/>
        <v>939.06026620338218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13.206205035971223</v>
      </c>
      <c r="F44">
        <f>GT_Spot!Q44</f>
        <v>0</v>
      </c>
      <c r="G44">
        <f>PPCL_NG!Q44</f>
        <v>9.9600000000000009</v>
      </c>
      <c r="H44">
        <f>PPCL_Spot!Q44</f>
        <v>12</v>
      </c>
      <c r="I44">
        <f>Bawana_NG!Q44</f>
        <v>49.92</v>
      </c>
      <c r="J44">
        <f>Bawana_RLNG!Q44</f>
        <v>0</v>
      </c>
      <c r="K44">
        <f>Bawana_Spot!Q44</f>
        <v>52.996351118760764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703.57806870222225</v>
      </c>
      <c r="P44" s="77">
        <v>68.410000000000011</v>
      </c>
      <c r="Q44" s="77">
        <v>17.21</v>
      </c>
      <c r="R44" s="80">
        <v>23.75</v>
      </c>
      <c r="S44" s="80">
        <v>0</v>
      </c>
      <c r="T44" s="78">
        <f>SUMPRODUCT(LTA!F44:AJ44,LTA!F$101:AJ$101,LTA!F$104:AJ$104)</f>
        <v>145.04999999999998</v>
      </c>
      <c r="U44" s="78">
        <f>SUMPRODUCT(LTA!F44:AJ44,LTA!F$102:AJ$102,LTA!F$104:AJ$104)</f>
        <v>110.37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-225</v>
      </c>
      <c r="AA44" s="117">
        <f>STOA!I44</f>
        <v>13.84</v>
      </c>
      <c r="AB44" s="117">
        <f>-STOA!O44</f>
        <v>-20</v>
      </c>
      <c r="AC44">
        <f t="shared" si="0"/>
        <v>12.913698741679049</v>
      </c>
      <c r="AD44">
        <f t="shared" si="1"/>
        <v>962.37692611527518</v>
      </c>
      <c r="AE44">
        <f>'IDT-1'!C44</f>
        <v>0</v>
      </c>
      <c r="AF44" s="26"/>
      <c r="AG44">
        <f t="shared" si="2"/>
        <v>962.37692611527518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13.206205035971223</v>
      </c>
      <c r="F45">
        <f>GT_Spot!Q45</f>
        <v>0</v>
      </c>
      <c r="G45">
        <f>PPCL_NG!Q45</f>
        <v>9.9600000000000009</v>
      </c>
      <c r="H45">
        <f>PPCL_Spot!Q45</f>
        <v>10.02</v>
      </c>
      <c r="I45">
        <f>Bawana_NG!Q45</f>
        <v>49.92</v>
      </c>
      <c r="J45">
        <f>Bawana_RLNG!Q45</f>
        <v>0</v>
      </c>
      <c r="K45">
        <f>Bawana_Spot!Q45</f>
        <v>52.996351118760764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705.39286079774763</v>
      </c>
      <c r="P45" s="77">
        <v>68.410000000000011</v>
      </c>
      <c r="Q45" s="77">
        <v>17.21</v>
      </c>
      <c r="R45" s="80">
        <v>23.75</v>
      </c>
      <c r="S45" s="80">
        <v>0</v>
      </c>
      <c r="T45" s="78">
        <f>SUMPRODUCT(LTA!F45:AJ45,LTA!F$101:AJ$101,LTA!F$104:AJ$104)</f>
        <v>149.29000000000002</v>
      </c>
      <c r="U45" s="78">
        <f>SUMPRODUCT(LTA!F45:AJ45,LTA!F$102:AJ$102,LTA!F$104:AJ$104)</f>
        <v>110.88000000000001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-215</v>
      </c>
      <c r="AA45" s="117">
        <f>STOA!I45</f>
        <v>14.14</v>
      </c>
      <c r="AB45" s="117">
        <f>-STOA!O45</f>
        <v>-20</v>
      </c>
      <c r="AC45">
        <f t="shared" si="0"/>
        <v>12.995679636897725</v>
      </c>
      <c r="AD45">
        <f t="shared" si="1"/>
        <v>991.69973731558207</v>
      </c>
      <c r="AE45">
        <f>'IDT-1'!C45</f>
        <v>0</v>
      </c>
      <c r="AF45" s="26"/>
      <c r="AG45">
        <f t="shared" si="2"/>
        <v>991.69973731558207</v>
      </c>
      <c r="AI45" s="75">
        <f>PXIL!I45</f>
        <v>0</v>
      </c>
      <c r="AJ45" s="75">
        <f>PXIL!O45</f>
        <v>0</v>
      </c>
      <c r="AK45" s="75">
        <f>RTM_IEX!I45</f>
        <v>14.52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13.206205035971223</v>
      </c>
      <c r="F46">
        <f>GT_Spot!Q46</f>
        <v>0</v>
      </c>
      <c r="G46">
        <f>PPCL_NG!Q46</f>
        <v>9.9600000000000009</v>
      </c>
      <c r="H46">
        <f>PPCL_Spot!Q46</f>
        <v>13</v>
      </c>
      <c r="I46">
        <f>Bawana_NG!Q46</f>
        <v>49.92</v>
      </c>
      <c r="J46">
        <f>Bawana_RLNG!Q46</f>
        <v>0</v>
      </c>
      <c r="K46">
        <f>Bawana_Spot!Q46</f>
        <v>52.996351118760764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706.43465181352872</v>
      </c>
      <c r="P46" s="77">
        <v>68.410000000000011</v>
      </c>
      <c r="Q46" s="77">
        <v>17.21</v>
      </c>
      <c r="R46" s="80">
        <v>23.75</v>
      </c>
      <c r="S46" s="80">
        <v>0</v>
      </c>
      <c r="T46" s="78">
        <f>SUMPRODUCT(LTA!F46:AJ46,LTA!F$101:AJ$101,LTA!F$104:AJ$104)</f>
        <v>152.60000000000002</v>
      </c>
      <c r="U46" s="78">
        <f>SUMPRODUCT(LTA!F46:AJ46,LTA!F$102:AJ$102,LTA!F$104:AJ$104)</f>
        <v>111.37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-205</v>
      </c>
      <c r="AA46" s="117">
        <f>STOA!I46</f>
        <v>14.14</v>
      </c>
      <c r="AB46" s="117">
        <f>-STOA!O46</f>
        <v>-20</v>
      </c>
      <c r="AC46">
        <f t="shared" si="0"/>
        <v>12.847954122614643</v>
      </c>
      <c r="AD46">
        <f t="shared" si="1"/>
        <v>995.14925384564629</v>
      </c>
      <c r="AE46">
        <f>'IDT-1'!C46</f>
        <v>0</v>
      </c>
      <c r="AF46" s="26"/>
      <c r="AG46">
        <f t="shared" si="2"/>
        <v>995.14925384564629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7.1880615013566471</v>
      </c>
      <c r="F47">
        <f>GT_Spot!Q47</f>
        <v>0</v>
      </c>
      <c r="G47">
        <f>PPCL_NG!Q47</f>
        <v>9.9600000000000009</v>
      </c>
      <c r="H47">
        <f>PPCL_Spot!Q47</f>
        <v>8.93</v>
      </c>
      <c r="I47">
        <f>Bawana_NG!Q47</f>
        <v>49.92</v>
      </c>
      <c r="J47">
        <f>Bawana_RLNG!Q47</f>
        <v>0</v>
      </c>
      <c r="K47">
        <f>Bawana_Spot!Q47</f>
        <v>52.996351118760764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706.43101832341995</v>
      </c>
      <c r="P47" s="77">
        <v>68.410000000000011</v>
      </c>
      <c r="Q47" s="77">
        <v>17.21</v>
      </c>
      <c r="R47" s="80">
        <v>23.75</v>
      </c>
      <c r="S47" s="80">
        <v>0</v>
      </c>
      <c r="T47" s="78">
        <f>SUMPRODUCT(LTA!F47:AJ47,LTA!F$101:AJ$101,LTA!F$104:AJ$104)</f>
        <v>155.1</v>
      </c>
      <c r="U47" s="78">
        <f>SUMPRODUCT(LTA!F47:AJ47,LTA!F$102:AJ$102,LTA!F$104:AJ$104)</f>
        <v>111.96000000000001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-185</v>
      </c>
      <c r="AA47" s="117">
        <f>STOA!I47</f>
        <v>14.74</v>
      </c>
      <c r="AB47" s="117">
        <f>-STOA!O47</f>
        <v>-20</v>
      </c>
      <c r="AC47">
        <f t="shared" si="0"/>
        <v>12.791618484797075</v>
      </c>
      <c r="AD47">
        <f t="shared" si="1"/>
        <v>988.80381245874037</v>
      </c>
      <c r="AE47">
        <f>'IDT-1'!C47</f>
        <v>0</v>
      </c>
      <c r="AF47" s="26"/>
      <c r="AG47">
        <f t="shared" si="2"/>
        <v>988.80381245874037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10.826502403846153</v>
      </c>
      <c r="F48">
        <f>GT_Spot!Q48</f>
        <v>0</v>
      </c>
      <c r="G48">
        <f>PPCL_NG!Q48</f>
        <v>9.9600000000000009</v>
      </c>
      <c r="H48">
        <f>PPCL_Spot!Q48</f>
        <v>13</v>
      </c>
      <c r="I48">
        <f>Bawana_NG!Q48</f>
        <v>49.92</v>
      </c>
      <c r="J48">
        <f>Bawana_RLNG!Q48</f>
        <v>0</v>
      </c>
      <c r="K48">
        <f>Bawana_Spot!Q48</f>
        <v>52.996351118760764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700.8195953653393</v>
      </c>
      <c r="P48" s="77">
        <v>68.410000000000011</v>
      </c>
      <c r="Q48" s="77">
        <v>17.21</v>
      </c>
      <c r="R48" s="80">
        <v>23.75</v>
      </c>
      <c r="S48" s="80">
        <v>0</v>
      </c>
      <c r="T48" s="78">
        <f>SUMPRODUCT(LTA!F48:AJ48,LTA!F$101:AJ$101,LTA!F$104:AJ$104)</f>
        <v>156.63</v>
      </c>
      <c r="U48" s="78">
        <f>SUMPRODUCT(LTA!F48:AJ48,LTA!F$102:AJ$102,LTA!F$104:AJ$104)</f>
        <v>112.63000000000001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-165</v>
      </c>
      <c r="AA48" s="117">
        <f>STOA!I48</f>
        <v>14.74</v>
      </c>
      <c r="AB48" s="117">
        <f>-STOA!O48</f>
        <v>-20</v>
      </c>
      <c r="AC48">
        <f t="shared" si="0"/>
        <v>12.474307141820063</v>
      </c>
      <c r="AD48">
        <f t="shared" si="1"/>
        <v>1033.4181417461264</v>
      </c>
      <c r="AE48">
        <f>'IDT-1'!C48</f>
        <v>0</v>
      </c>
      <c r="AF48" s="26"/>
      <c r="AG48">
        <f t="shared" si="2"/>
        <v>1033.4181417461264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10.826502403846153</v>
      </c>
      <c r="F49">
        <f>GT_Spot!Q49</f>
        <v>0</v>
      </c>
      <c r="G49">
        <f>PPCL_NG!Q49</f>
        <v>9.9600000000000009</v>
      </c>
      <c r="H49">
        <f>PPCL_Spot!Q49</f>
        <v>13</v>
      </c>
      <c r="I49">
        <f>Bawana_NG!Q49</f>
        <v>49.92</v>
      </c>
      <c r="J49">
        <f>Bawana_RLNG!Q49</f>
        <v>0</v>
      </c>
      <c r="K49">
        <f>Bawana_Spot!Q49</f>
        <v>53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700.84190707311359</v>
      </c>
      <c r="P49" s="77">
        <v>68.410000000000011</v>
      </c>
      <c r="Q49" s="77">
        <v>17.21</v>
      </c>
      <c r="R49" s="80">
        <v>23.75</v>
      </c>
      <c r="S49" s="80">
        <v>0</v>
      </c>
      <c r="T49" s="78">
        <f>SUMPRODUCT(LTA!F49:AJ49,LTA!F$101:AJ$101,LTA!F$104:AJ$104)</f>
        <v>159.47999999999999</v>
      </c>
      <c r="U49" s="78">
        <f>SUMPRODUCT(LTA!F49:AJ49,LTA!F$102:AJ$102,LTA!F$104:AJ$104)</f>
        <v>113.39000000000001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-150</v>
      </c>
      <c r="AA49" s="117">
        <f>STOA!I49</f>
        <v>14.74</v>
      </c>
      <c r="AB49" s="117">
        <f>-STOA!O49</f>
        <v>-20</v>
      </c>
      <c r="AC49">
        <f t="shared" si="0"/>
        <v>12.373131682170451</v>
      </c>
      <c r="AD49">
        <f t="shared" si="1"/>
        <v>1052.1552777947893</v>
      </c>
      <c r="AE49">
        <f>'IDT-1'!C49</f>
        <v>0</v>
      </c>
      <c r="AF49" s="26"/>
      <c r="AG49">
        <f t="shared" si="2"/>
        <v>1052.1552777947893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9.0316977724262486</v>
      </c>
      <c r="F50">
        <f>GT_Spot!Q50</f>
        <v>0</v>
      </c>
      <c r="G50">
        <f>PPCL_NG!Q50</f>
        <v>9.9600000000000009</v>
      </c>
      <c r="H50">
        <f>PPCL_Spot!Q50</f>
        <v>13</v>
      </c>
      <c r="I50">
        <f>Bawana_NG!Q50</f>
        <v>49.92</v>
      </c>
      <c r="J50">
        <f>Bawana_RLNG!Q50</f>
        <v>0</v>
      </c>
      <c r="K50">
        <f>Bawana_Spot!Q50</f>
        <v>52.999999999999993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700.85267139681434</v>
      </c>
      <c r="P50" s="77">
        <v>68.410000000000011</v>
      </c>
      <c r="Q50" s="77">
        <v>17.21</v>
      </c>
      <c r="R50" s="80">
        <v>23.75</v>
      </c>
      <c r="S50" s="80">
        <v>0</v>
      </c>
      <c r="T50" s="78">
        <f>SUMPRODUCT(LTA!F50:AJ50,LTA!F$101:AJ$101,LTA!F$104:AJ$104)</f>
        <v>159.91999999999999</v>
      </c>
      <c r="U50" s="78">
        <f>SUMPRODUCT(LTA!F50:AJ50,LTA!F$102:AJ$102,LTA!F$104:AJ$104)</f>
        <v>120.87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-145</v>
      </c>
      <c r="AA50" s="117">
        <f>STOA!I50</f>
        <v>14.74</v>
      </c>
      <c r="AB50" s="117">
        <f>-STOA!O50</f>
        <v>-20</v>
      </c>
      <c r="AC50">
        <f t="shared" si="0"/>
        <v>12.382737489851543</v>
      </c>
      <c r="AD50">
        <f t="shared" si="1"/>
        <v>1063.281631679389</v>
      </c>
      <c r="AE50">
        <f>'IDT-1'!C50</f>
        <v>0</v>
      </c>
      <c r="AF50" s="26"/>
      <c r="AG50">
        <f t="shared" si="2"/>
        <v>1063.281631679389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9.0316977724262486</v>
      </c>
      <c r="F51">
        <f>GT_Spot!Q51</f>
        <v>0</v>
      </c>
      <c r="G51">
        <f>PPCL_NG!Q51</f>
        <v>9.9600000000000009</v>
      </c>
      <c r="H51">
        <f>PPCL_Spot!Q51</f>
        <v>13</v>
      </c>
      <c r="I51">
        <f>Bawana_NG!Q51</f>
        <v>49.92</v>
      </c>
      <c r="J51">
        <f>Bawana_RLNG!Q51</f>
        <v>0</v>
      </c>
      <c r="K51">
        <f>Bawana_Spot!Q51</f>
        <v>52.999999999999993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700.86178932406028</v>
      </c>
      <c r="P51" s="77">
        <v>68.410000000000011</v>
      </c>
      <c r="Q51" s="77">
        <v>17.21</v>
      </c>
      <c r="R51" s="80">
        <v>23.75</v>
      </c>
      <c r="S51" s="80">
        <v>0</v>
      </c>
      <c r="T51" s="78">
        <f>SUMPRODUCT(LTA!F51:AJ51,LTA!F$101:AJ$101,LTA!F$104:AJ$104)</f>
        <v>160.66999999999999</v>
      </c>
      <c r="U51" s="78">
        <f>SUMPRODUCT(LTA!F51:AJ51,LTA!F$102:AJ$102,LTA!F$104:AJ$104)</f>
        <v>121.51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-125</v>
      </c>
      <c r="AA51" s="117">
        <f>STOA!I51</f>
        <v>14.440000000000001</v>
      </c>
      <c r="AB51" s="117">
        <f>-STOA!O51</f>
        <v>-20</v>
      </c>
      <c r="AC51">
        <f t="shared" si="0"/>
        <v>12.214847177167405</v>
      </c>
      <c r="AD51">
        <f t="shared" si="1"/>
        <v>1084.5486399193192</v>
      </c>
      <c r="AE51">
        <f>'IDT-1'!C51</f>
        <v>0</v>
      </c>
      <c r="AF51" s="26"/>
      <c r="AG51">
        <f t="shared" si="2"/>
        <v>1084.5486399193192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9.0316977724262486</v>
      </c>
      <c r="F52">
        <f>GT_Spot!Q52</f>
        <v>0</v>
      </c>
      <c r="G52">
        <f>PPCL_NG!Q52</f>
        <v>9.9600000000000009</v>
      </c>
      <c r="H52">
        <f>PPCL_Spot!Q52</f>
        <v>13</v>
      </c>
      <c r="I52">
        <f>Bawana_NG!Q52</f>
        <v>49.92</v>
      </c>
      <c r="J52">
        <f>Bawana_RLNG!Q52</f>
        <v>0</v>
      </c>
      <c r="K52">
        <f>Bawana_Spot!Q52</f>
        <v>52.999999999999993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700.87732721800785</v>
      </c>
      <c r="P52" s="77">
        <v>68.410000000000011</v>
      </c>
      <c r="Q52" s="77">
        <v>17.21</v>
      </c>
      <c r="R52" s="80">
        <v>23.75</v>
      </c>
      <c r="S52" s="80">
        <v>0</v>
      </c>
      <c r="T52" s="78">
        <f>SUMPRODUCT(LTA!F52:AJ52,LTA!F$101:AJ$101,LTA!F$104:AJ$104)</f>
        <v>159.94</v>
      </c>
      <c r="U52" s="78">
        <f>SUMPRODUCT(LTA!F52:AJ52,LTA!F$102:AJ$102,LTA!F$104:AJ$104)</f>
        <v>121.95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-120</v>
      </c>
      <c r="AA52" s="117">
        <f>STOA!I52</f>
        <v>14.440000000000001</v>
      </c>
      <c r="AB52" s="117">
        <f>-STOA!O52</f>
        <v>-20</v>
      </c>
      <c r="AC52">
        <f t="shared" si="0"/>
        <v>12.295817273023166</v>
      </c>
      <c r="AD52">
        <f t="shared" si="1"/>
        <v>1103.713207717411</v>
      </c>
      <c r="AE52">
        <f>'IDT-1'!C52</f>
        <v>0</v>
      </c>
      <c r="AF52" s="26"/>
      <c r="AG52">
        <f t="shared" si="2"/>
        <v>1103.713207717411</v>
      </c>
      <c r="AI52" s="75">
        <f>PXIL!I52</f>
        <v>0</v>
      </c>
      <c r="AJ52" s="75">
        <f>PXIL!O52</f>
        <v>0</v>
      </c>
      <c r="AK52" s="75">
        <f>RTM_IEX!I52</f>
        <v>14.52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5.7008152173913045</v>
      </c>
      <c r="F53">
        <f>GT_Spot!Q53</f>
        <v>0</v>
      </c>
      <c r="G53">
        <f>PPCL_NG!Q53</f>
        <v>9.9600000000000009</v>
      </c>
      <c r="H53">
        <f>PPCL_Spot!Q53</f>
        <v>8.93</v>
      </c>
      <c r="I53">
        <f>Bawana_NG!Q53</f>
        <v>49.92</v>
      </c>
      <c r="J53">
        <f>Bawana_RLNG!Q53</f>
        <v>0</v>
      </c>
      <c r="K53">
        <f>Bawana_Spot!Q53</f>
        <v>25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697.87422257212415</v>
      </c>
      <c r="P53" s="77">
        <v>68.410000000000011</v>
      </c>
      <c r="Q53" s="77">
        <v>17.21</v>
      </c>
      <c r="R53" s="80">
        <v>23.75</v>
      </c>
      <c r="S53" s="80">
        <v>0</v>
      </c>
      <c r="T53" s="78">
        <f>SUMPRODUCT(LTA!F53:AJ53,LTA!F$101:AJ$101,LTA!F$104:AJ$104)</f>
        <v>160.54</v>
      </c>
      <c r="U53" s="78">
        <f>SUMPRODUCT(LTA!F53:AJ53,LTA!F$102:AJ$102,LTA!F$104:AJ$104)</f>
        <v>122.60000000000001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-110</v>
      </c>
      <c r="AA53" s="117">
        <f>STOA!I53</f>
        <v>14.74</v>
      </c>
      <c r="AB53" s="117">
        <f>-STOA!O53</f>
        <v>-20</v>
      </c>
      <c r="AC53">
        <f t="shared" si="0"/>
        <v>11.754944910433126</v>
      </c>
      <c r="AD53">
        <f t="shared" si="1"/>
        <v>1062.8800928790822</v>
      </c>
      <c r="AE53">
        <f>'IDT-1'!C53</f>
        <v>0</v>
      </c>
      <c r="AF53" s="26"/>
      <c r="AG53">
        <f t="shared" si="2"/>
        <v>1062.8800928790822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5.7008152173913045</v>
      </c>
      <c r="F54">
        <f>GT_Spot!Q54</f>
        <v>0</v>
      </c>
      <c r="G54">
        <f>PPCL_NG!Q54</f>
        <v>9.9600000000000009</v>
      </c>
      <c r="H54">
        <f>PPCL_Spot!Q54</f>
        <v>8.93</v>
      </c>
      <c r="I54">
        <f>Bawana_NG!Q54</f>
        <v>49.92</v>
      </c>
      <c r="J54">
        <f>Bawana_RLNG!Q54</f>
        <v>0</v>
      </c>
      <c r="K54">
        <f>Bawana_Spot!Q54</f>
        <v>25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694.68423397435197</v>
      </c>
      <c r="P54" s="77">
        <v>68.410000000000011</v>
      </c>
      <c r="Q54" s="77">
        <v>17.21</v>
      </c>
      <c r="R54" s="80">
        <v>23.75</v>
      </c>
      <c r="S54" s="80">
        <v>0</v>
      </c>
      <c r="T54" s="78">
        <f>SUMPRODUCT(LTA!F54:AJ54,LTA!F$101:AJ$101,LTA!F$104:AJ$104)</f>
        <v>161.11000000000001</v>
      </c>
      <c r="U54" s="78">
        <f>SUMPRODUCT(LTA!F54:AJ54,LTA!F$102:AJ$102,LTA!F$104:AJ$104)</f>
        <v>123.2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-115</v>
      </c>
      <c r="AA54" s="117">
        <f>STOA!I54</f>
        <v>14.74</v>
      </c>
      <c r="AB54" s="117">
        <f>-STOA!O54</f>
        <v>-20</v>
      </c>
      <c r="AC54">
        <f t="shared" si="0"/>
        <v>12.003512836438594</v>
      </c>
      <c r="AD54">
        <f t="shared" si="1"/>
        <v>1030.6115363553047</v>
      </c>
      <c r="AE54">
        <f>'IDT-1'!C54</f>
        <v>0</v>
      </c>
      <c r="AF54" s="26"/>
      <c r="AG54">
        <f t="shared" si="2"/>
        <v>1030.6115363553047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5.7008152173913045</v>
      </c>
      <c r="F55">
        <f>GT_Spot!Q55</f>
        <v>0</v>
      </c>
      <c r="G55">
        <f>PPCL_NG!Q55</f>
        <v>9.9600000000000009</v>
      </c>
      <c r="H55">
        <f>PPCL_Spot!Q55</f>
        <v>8.93</v>
      </c>
      <c r="I55">
        <f>Bawana_NG!Q55</f>
        <v>49.92</v>
      </c>
      <c r="J55">
        <f>Bawana_RLNG!Q55</f>
        <v>0</v>
      </c>
      <c r="K55">
        <f>Bawana_Spot!Q55</f>
        <v>24.999999999999996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694.73049033884706</v>
      </c>
      <c r="P55" s="77">
        <v>68.410000000000011</v>
      </c>
      <c r="Q55" s="77">
        <v>17.21</v>
      </c>
      <c r="R55" s="80">
        <v>23.75</v>
      </c>
      <c r="S55" s="80">
        <v>0</v>
      </c>
      <c r="T55" s="78">
        <f>SUMPRODUCT(LTA!F55:AJ55,LTA!F$101:AJ$101,LTA!F$104:AJ$104)</f>
        <v>162.38</v>
      </c>
      <c r="U55" s="78">
        <f>SUMPRODUCT(LTA!F55:AJ55,LTA!F$102:AJ$102,LTA!F$104:AJ$104)</f>
        <v>123.91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-125</v>
      </c>
      <c r="AA55" s="117">
        <f>STOA!I55</f>
        <v>14.74</v>
      </c>
      <c r="AB55" s="117">
        <f>-STOA!O55</f>
        <v>-20</v>
      </c>
      <c r="AC55">
        <f t="shared" si="0"/>
        <v>12.332078355722986</v>
      </c>
      <c r="AD55">
        <f t="shared" si="1"/>
        <v>997.30922720051547</v>
      </c>
      <c r="AE55">
        <f>'IDT-1'!C55</f>
        <v>0</v>
      </c>
      <c r="AF55" s="26"/>
      <c r="AG55">
        <f t="shared" si="2"/>
        <v>997.30922720051547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5.7008152173913045</v>
      </c>
      <c r="F56">
        <f>GT_Spot!Q56</f>
        <v>0</v>
      </c>
      <c r="G56">
        <f>PPCL_NG!Q56</f>
        <v>9.9600000000000009</v>
      </c>
      <c r="H56">
        <f>PPCL_Spot!Q56</f>
        <v>8.93</v>
      </c>
      <c r="I56">
        <f>Bawana_NG!Q56</f>
        <v>49.92</v>
      </c>
      <c r="J56">
        <f>Bawana_RLNG!Q56</f>
        <v>0</v>
      </c>
      <c r="K56">
        <f>Bawana_Spot!Q56</f>
        <v>25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694.73849671698088</v>
      </c>
      <c r="P56" s="77">
        <v>68.410000000000011</v>
      </c>
      <c r="Q56" s="77">
        <v>17.21</v>
      </c>
      <c r="R56" s="80">
        <v>23.75</v>
      </c>
      <c r="S56" s="80">
        <v>0</v>
      </c>
      <c r="T56" s="78">
        <f>SUMPRODUCT(LTA!F56:AJ56,LTA!F$101:AJ$101,LTA!F$104:AJ$104)</f>
        <v>160.74</v>
      </c>
      <c r="U56" s="78">
        <f>SUMPRODUCT(LTA!F56:AJ56,LTA!F$102:AJ$102,LTA!F$104:AJ$104)</f>
        <v>123.84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-115</v>
      </c>
      <c r="AA56" s="117">
        <f>STOA!I56</f>
        <v>14.74</v>
      </c>
      <c r="AB56" s="117">
        <f>-STOA!O56</f>
        <v>-20</v>
      </c>
      <c r="AC56">
        <f t="shared" si="0"/>
        <v>12.246075791673002</v>
      </c>
      <c r="AD56">
        <f t="shared" si="1"/>
        <v>1003.6932361426992</v>
      </c>
      <c r="AE56">
        <f>'IDT-1'!C56</f>
        <v>0</v>
      </c>
      <c r="AF56" s="26"/>
      <c r="AG56">
        <f t="shared" si="2"/>
        <v>1003.6932361426992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-52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5.7008152173913045</v>
      </c>
      <c r="F57">
        <f>GT_Spot!Q57</f>
        <v>0</v>
      </c>
      <c r="G57">
        <f>PPCL_NG!Q57</f>
        <v>9.9600000000000009</v>
      </c>
      <c r="H57">
        <f>PPCL_Spot!Q57</f>
        <v>7.48</v>
      </c>
      <c r="I57">
        <f>Bawana_NG!Q57</f>
        <v>49.92</v>
      </c>
      <c r="J57">
        <f>Bawana_RLNG!Q57</f>
        <v>0</v>
      </c>
      <c r="K57">
        <f>Bawana_Spot!Q57</f>
        <v>25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700.8057829476877</v>
      </c>
      <c r="P57" s="77">
        <v>68.410000000000011</v>
      </c>
      <c r="Q57" s="77">
        <v>17.21</v>
      </c>
      <c r="R57" s="80">
        <v>23.75</v>
      </c>
      <c r="S57" s="80">
        <v>0</v>
      </c>
      <c r="T57" s="78">
        <f>SUMPRODUCT(LTA!F57:AJ57,LTA!F$101:AJ$101,LTA!F$104:AJ$104)</f>
        <v>159.79</v>
      </c>
      <c r="U57" s="78">
        <f>SUMPRODUCT(LTA!F57:AJ57,LTA!F$102:AJ$102,LTA!F$104:AJ$104)</f>
        <v>124.57000000000001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-115</v>
      </c>
      <c r="AA57" s="117">
        <f>STOA!I57</f>
        <v>14.74</v>
      </c>
      <c r="AB57" s="117">
        <f>-STOA!O57</f>
        <v>-20</v>
      </c>
      <c r="AC57">
        <f t="shared" si="0"/>
        <v>12.195990635281269</v>
      </c>
      <c r="AD57">
        <f t="shared" si="1"/>
        <v>1018.1406075297978</v>
      </c>
      <c r="AE57">
        <f>'IDT-1'!C57</f>
        <v>0</v>
      </c>
      <c r="AF57" s="26"/>
      <c r="AG57">
        <f t="shared" si="2"/>
        <v>1018.1406075297978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-42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5.7008152173913045</v>
      </c>
      <c r="F58">
        <f>GT_Spot!Q58</f>
        <v>0</v>
      </c>
      <c r="G58">
        <f>PPCL_NG!Q58</f>
        <v>9.9600000000000009</v>
      </c>
      <c r="H58">
        <f>PPCL_Spot!Q58</f>
        <v>7.48</v>
      </c>
      <c r="I58">
        <f>Bawana_NG!Q58</f>
        <v>49.92</v>
      </c>
      <c r="J58">
        <f>Bawana_RLNG!Q58</f>
        <v>0</v>
      </c>
      <c r="K58">
        <f>Bawana_Spot!Q58</f>
        <v>25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700.81860655283072</v>
      </c>
      <c r="P58" s="77">
        <v>68.410000000000011</v>
      </c>
      <c r="Q58" s="77">
        <v>17.21</v>
      </c>
      <c r="R58" s="80">
        <v>23.75</v>
      </c>
      <c r="S58" s="80">
        <v>0</v>
      </c>
      <c r="T58" s="78">
        <f>SUMPRODUCT(LTA!F58:AJ58,LTA!F$101:AJ$101,LTA!F$104:AJ$104)</f>
        <v>158.6</v>
      </c>
      <c r="U58" s="78">
        <f>SUMPRODUCT(LTA!F58:AJ58,LTA!F$102:AJ$102,LTA!F$104:AJ$104)</f>
        <v>125.14000000000001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-100</v>
      </c>
      <c r="AA58" s="117">
        <f>STOA!I58</f>
        <v>14.74</v>
      </c>
      <c r="AB58" s="117">
        <f>-STOA!O58</f>
        <v>-20</v>
      </c>
      <c r="AC58">
        <f t="shared" si="0"/>
        <v>12.057475570173599</v>
      </c>
      <c r="AD58">
        <f t="shared" si="1"/>
        <v>1032.6719462000485</v>
      </c>
      <c r="AE58">
        <f>'IDT-1'!C58</f>
        <v>0</v>
      </c>
      <c r="AF58" s="26"/>
      <c r="AG58">
        <f t="shared" si="2"/>
        <v>1032.6719462000485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-42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5.7008152173913045</v>
      </c>
      <c r="F59">
        <f>GT_Spot!Q59</f>
        <v>0</v>
      </c>
      <c r="G59">
        <f>PPCL_NG!Q59</f>
        <v>9.9600000000000009</v>
      </c>
      <c r="H59">
        <f>PPCL_Spot!Q59</f>
        <v>7.48</v>
      </c>
      <c r="I59">
        <f>Bawana_NG!Q59</f>
        <v>49.92</v>
      </c>
      <c r="J59">
        <f>Bawana_RLNG!Q59</f>
        <v>0</v>
      </c>
      <c r="K59">
        <f>Bawana_Spot!Q59</f>
        <v>25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697.95583655255768</v>
      </c>
      <c r="P59" s="77">
        <v>68.410000000000011</v>
      </c>
      <c r="Q59" s="77">
        <v>17.21</v>
      </c>
      <c r="R59" s="80">
        <v>23.75</v>
      </c>
      <c r="S59" s="80">
        <v>0</v>
      </c>
      <c r="T59" s="78">
        <f>SUMPRODUCT(LTA!F59:AJ59,LTA!F$101:AJ$101,LTA!F$104:AJ$104)</f>
        <v>156.79000000000002</v>
      </c>
      <c r="U59" s="78">
        <f>SUMPRODUCT(LTA!F59:AJ59,LTA!F$102:AJ$102,LTA!F$104:AJ$104)</f>
        <v>126.85000000000001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-75</v>
      </c>
      <c r="AA59" s="117">
        <f>STOA!I59</f>
        <v>14.74</v>
      </c>
      <c r="AB59" s="117">
        <f>-STOA!O59</f>
        <v>-20</v>
      </c>
      <c r="AC59">
        <f t="shared" si="0"/>
        <v>11.436568650184109</v>
      </c>
      <c r="AD59">
        <f t="shared" si="1"/>
        <v>1097.3300831197648</v>
      </c>
      <c r="AE59">
        <f>'IDT-1'!C59</f>
        <v>0</v>
      </c>
      <c r="AF59" s="26"/>
      <c r="AG59">
        <f t="shared" si="2"/>
        <v>1097.3300831197648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5.7008152173913045</v>
      </c>
      <c r="F60">
        <f>GT_Spot!Q60</f>
        <v>0</v>
      </c>
      <c r="G60">
        <f>PPCL_NG!Q60</f>
        <v>9.9600000000000009</v>
      </c>
      <c r="H60">
        <f>PPCL_Spot!Q60</f>
        <v>7.48</v>
      </c>
      <c r="I60">
        <f>Bawana_NG!Q60</f>
        <v>49.92</v>
      </c>
      <c r="J60">
        <f>Bawana_RLNG!Q60</f>
        <v>0</v>
      </c>
      <c r="K60">
        <f>Bawana_Spot!Q60</f>
        <v>25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706.05970360996332</v>
      </c>
      <c r="P60" s="77">
        <v>68.410000000000011</v>
      </c>
      <c r="Q60" s="77">
        <v>17.21</v>
      </c>
      <c r="R60" s="80">
        <v>23.75</v>
      </c>
      <c r="S60" s="80">
        <v>0</v>
      </c>
      <c r="T60" s="78">
        <f>SUMPRODUCT(LTA!F60:AJ60,LTA!F$101:AJ$101,LTA!F$104:AJ$104)</f>
        <v>155.88</v>
      </c>
      <c r="U60" s="78">
        <f>SUMPRODUCT(LTA!F60:AJ60,LTA!F$102:AJ$102,LTA!F$104:AJ$104)</f>
        <v>126.76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-65</v>
      </c>
      <c r="AA60" s="117">
        <f>STOA!I60</f>
        <v>14.74</v>
      </c>
      <c r="AB60" s="117">
        <f>-STOA!O60</f>
        <v>-20</v>
      </c>
      <c r="AC60">
        <f t="shared" si="0"/>
        <v>11.499082680289279</v>
      </c>
      <c r="AD60">
        <f t="shared" si="1"/>
        <v>1104.3714361470654</v>
      </c>
      <c r="AE60">
        <f>'IDT-1'!C60</f>
        <v>0</v>
      </c>
      <c r="AF60" s="26"/>
      <c r="AG60">
        <f t="shared" si="2"/>
        <v>1104.3714361470654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5.7008152173913045</v>
      </c>
      <c r="F61">
        <f>GT_Spot!Q61</f>
        <v>0</v>
      </c>
      <c r="G61">
        <f>PPCL_NG!Q61</f>
        <v>9.9600000000000009</v>
      </c>
      <c r="H61">
        <f>PPCL_Spot!Q61</f>
        <v>7.48</v>
      </c>
      <c r="I61">
        <f>Bawana_NG!Q61</f>
        <v>49.92</v>
      </c>
      <c r="J61">
        <f>Bawana_RLNG!Q61</f>
        <v>0</v>
      </c>
      <c r="K61">
        <f>Bawana_Spot!Q61</f>
        <v>24.997923760485008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706.06281822916526</v>
      </c>
      <c r="P61" s="77">
        <v>68.410000000000011</v>
      </c>
      <c r="Q61" s="77">
        <v>17.21</v>
      </c>
      <c r="R61" s="80">
        <v>23.75</v>
      </c>
      <c r="S61" s="80">
        <v>0</v>
      </c>
      <c r="T61" s="78">
        <f>SUMPRODUCT(LTA!F61:AJ61,LTA!F$101:AJ$101,LTA!F$104:AJ$104)</f>
        <v>152.63999999999999</v>
      </c>
      <c r="U61" s="78">
        <f>SUMPRODUCT(LTA!F61:AJ61,LTA!F$102:AJ$102,LTA!F$104:AJ$104)</f>
        <v>126.88000000000001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-50</v>
      </c>
      <c r="AA61" s="117">
        <f>STOA!I61</f>
        <v>14.74</v>
      </c>
      <c r="AB61" s="117">
        <f>-STOA!O61</f>
        <v>-20</v>
      </c>
      <c r="AC61">
        <f t="shared" si="0"/>
        <v>11.420050629975641</v>
      </c>
      <c r="AD61">
        <f t="shared" si="1"/>
        <v>1145.6915065770661</v>
      </c>
      <c r="AE61">
        <f>'IDT-1'!C61</f>
        <v>-6.35</v>
      </c>
      <c r="AF61" s="26"/>
      <c r="AG61">
        <f t="shared" si="2"/>
        <v>1139.3415065770662</v>
      </c>
      <c r="AI61" s="75">
        <f>PXIL!I61</f>
        <v>0</v>
      </c>
      <c r="AJ61" s="75">
        <f>PXIL!O61</f>
        <v>0</v>
      </c>
      <c r="AK61" s="75">
        <f>RTM_IEX!I61</f>
        <v>19.36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5.7008152173913045</v>
      </c>
      <c r="F62">
        <f>GT_Spot!Q62</f>
        <v>0</v>
      </c>
      <c r="G62">
        <f>PPCL_NG!Q62</f>
        <v>9.9600000000000009</v>
      </c>
      <c r="H62">
        <f>PPCL_Spot!Q62</f>
        <v>7.48</v>
      </c>
      <c r="I62">
        <f>Bawana_NG!Q62</f>
        <v>49.92</v>
      </c>
      <c r="J62">
        <f>Bawana_RLNG!Q62</f>
        <v>0</v>
      </c>
      <c r="K62">
        <f>Bawana_Spot!Q62</f>
        <v>25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709.51551638810292</v>
      </c>
      <c r="P62" s="77">
        <v>68.410000000000011</v>
      </c>
      <c r="Q62" s="77">
        <v>17.21</v>
      </c>
      <c r="R62" s="80">
        <v>23.75</v>
      </c>
      <c r="S62" s="80">
        <v>0</v>
      </c>
      <c r="T62" s="78">
        <f>SUMPRODUCT(LTA!F62:AJ62,LTA!F$101:AJ$101,LTA!F$104:AJ$104)</f>
        <v>149.38</v>
      </c>
      <c r="U62" s="78">
        <f>SUMPRODUCT(LTA!F62:AJ62,LTA!F$102:AJ$102,LTA!F$104:AJ$104)</f>
        <v>127.74000000000001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-25</v>
      </c>
      <c r="AA62" s="117">
        <f>STOA!I62</f>
        <v>11.89</v>
      </c>
      <c r="AB62" s="117">
        <f>-STOA!O62</f>
        <v>-20</v>
      </c>
      <c r="AC62">
        <f t="shared" si="0"/>
        <v>11.182299456627142</v>
      </c>
      <c r="AD62">
        <f t="shared" si="1"/>
        <v>1169.1340321488672</v>
      </c>
      <c r="AE62">
        <f>'IDT-1'!C62</f>
        <v>-15.241</v>
      </c>
      <c r="AF62" s="26"/>
      <c r="AG62">
        <f t="shared" si="2"/>
        <v>1153.8930321488672</v>
      </c>
      <c r="AI62" s="75">
        <f>PXIL!I62</f>
        <v>0</v>
      </c>
      <c r="AJ62" s="75">
        <f>PXIL!O62</f>
        <v>0</v>
      </c>
      <c r="AK62" s="75">
        <f>RTM_IEX!I62</f>
        <v>19.36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5.7008152173913045</v>
      </c>
      <c r="F63">
        <f>GT_Spot!Q63</f>
        <v>0</v>
      </c>
      <c r="G63">
        <f>PPCL_NG!Q63</f>
        <v>9.9600000000000009</v>
      </c>
      <c r="H63">
        <f>PPCL_Spot!Q63</f>
        <v>8.57</v>
      </c>
      <c r="I63">
        <f>Bawana_NG!Q63</f>
        <v>49.92</v>
      </c>
      <c r="J63">
        <f>Bawana_RLNG!Q63</f>
        <v>0</v>
      </c>
      <c r="K63">
        <f>Bawana_Spot!Q63</f>
        <v>25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708.25058795014456</v>
      </c>
      <c r="P63" s="77">
        <v>68.410000000000011</v>
      </c>
      <c r="Q63" s="77">
        <v>17.21</v>
      </c>
      <c r="R63" s="80">
        <v>23.75</v>
      </c>
      <c r="S63" s="80">
        <v>0</v>
      </c>
      <c r="T63" s="78">
        <f>SUMPRODUCT(LTA!F63:AJ63,LTA!F$101:AJ$101,LTA!F$104:AJ$104)</f>
        <v>143.47000000000003</v>
      </c>
      <c r="U63" s="78">
        <f>SUMPRODUCT(LTA!F63:AJ63,LTA!F$102:AJ$102,LTA!F$104:AJ$104)</f>
        <v>129.03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11.440000000000001</v>
      </c>
      <c r="AB63" s="117">
        <f>-STOA!O63</f>
        <v>-20</v>
      </c>
      <c r="AC63">
        <f t="shared" si="0"/>
        <v>10.914190898318221</v>
      </c>
      <c r="AD63">
        <f t="shared" si="1"/>
        <v>1189.1572122692176</v>
      </c>
      <c r="AE63">
        <f>'IDT-1'!C63</f>
        <v>-20</v>
      </c>
      <c r="AF63" s="26"/>
      <c r="AG63">
        <f t="shared" si="2"/>
        <v>1169.1572122692176</v>
      </c>
      <c r="AI63" s="75">
        <f>PXIL!I63</f>
        <v>0</v>
      </c>
      <c r="AJ63" s="75">
        <f>PXIL!O63</f>
        <v>0</v>
      </c>
      <c r="AK63" s="75">
        <f>RTM_IEX!I63</f>
        <v>19.36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5.7008152173913045</v>
      </c>
      <c r="F64">
        <f>GT_Spot!Q64</f>
        <v>0</v>
      </c>
      <c r="G64">
        <f>PPCL_NG!Q64</f>
        <v>9.9600000000000009</v>
      </c>
      <c r="H64">
        <f>PPCL_Spot!Q64</f>
        <v>7.48</v>
      </c>
      <c r="I64">
        <f>Bawana_NG!Q64</f>
        <v>49.92</v>
      </c>
      <c r="J64">
        <f>Bawana_RLNG!Q64</f>
        <v>0</v>
      </c>
      <c r="K64">
        <f>Bawana_Spot!Q64</f>
        <v>25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708.25593668214458</v>
      </c>
      <c r="P64" s="77">
        <v>68.410000000000011</v>
      </c>
      <c r="Q64" s="77">
        <v>17.21</v>
      </c>
      <c r="R64" s="80">
        <v>23.75</v>
      </c>
      <c r="S64" s="80">
        <v>0</v>
      </c>
      <c r="T64" s="78">
        <f>SUMPRODUCT(LTA!F64:AJ64,LTA!F$101:AJ$101,LTA!F$104:AJ$104)</f>
        <v>135.30000000000001</v>
      </c>
      <c r="U64" s="78">
        <f>SUMPRODUCT(LTA!F64:AJ64,LTA!F$102:AJ$102,LTA!F$104:AJ$104)</f>
        <v>129.07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11.74</v>
      </c>
      <c r="AB64" s="117">
        <f>-STOA!O64</f>
        <v>-20</v>
      </c>
      <c r="AC64">
        <f t="shared" si="0"/>
        <v>10.835741967159821</v>
      </c>
      <c r="AD64">
        <f t="shared" si="1"/>
        <v>1180.321009932376</v>
      </c>
      <c r="AE64">
        <f>'IDT-1'!C64</f>
        <v>-5</v>
      </c>
      <c r="AF64" s="26"/>
      <c r="AG64">
        <f t="shared" si="2"/>
        <v>1175.321009932376</v>
      </c>
      <c r="AI64" s="75">
        <f>PXIL!I64</f>
        <v>0</v>
      </c>
      <c r="AJ64" s="75">
        <f>PXIL!O64</f>
        <v>0</v>
      </c>
      <c r="AK64" s="75">
        <f>RTM_IEX!I64</f>
        <v>19.36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5.7008152173913045</v>
      </c>
      <c r="F65">
        <f>GT_Spot!Q65</f>
        <v>0</v>
      </c>
      <c r="G65">
        <f>PPCL_NG!Q65</f>
        <v>9.9600000000000009</v>
      </c>
      <c r="H65">
        <f>PPCL_Spot!Q65</f>
        <v>7.48</v>
      </c>
      <c r="I65">
        <f>Bawana_NG!Q65</f>
        <v>49.92</v>
      </c>
      <c r="J65">
        <f>Bawana_RLNG!Q65</f>
        <v>0</v>
      </c>
      <c r="K65">
        <f>Bawana_Spot!Q65</f>
        <v>25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710.53399340128897</v>
      </c>
      <c r="P65" s="77">
        <v>68.410000000000011</v>
      </c>
      <c r="Q65" s="77">
        <v>17.21</v>
      </c>
      <c r="R65" s="80">
        <v>23.75</v>
      </c>
      <c r="S65" s="80">
        <v>0</v>
      </c>
      <c r="T65" s="78">
        <f>SUMPRODUCT(LTA!F65:AJ65,LTA!F$101:AJ$101,LTA!F$104:AJ$104)</f>
        <v>126.85</v>
      </c>
      <c r="U65" s="78">
        <f>SUMPRODUCT(LTA!F65:AJ65,LTA!F$102:AJ$102,LTA!F$104:AJ$104)</f>
        <v>129.06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10.540000000000001</v>
      </c>
      <c r="AB65" s="117">
        <f>-STOA!O65</f>
        <v>-20</v>
      </c>
      <c r="AC65">
        <f t="shared" si="0"/>
        <v>10.733584779121221</v>
      </c>
      <c r="AD65">
        <f t="shared" si="1"/>
        <v>1138.6812238395589</v>
      </c>
      <c r="AE65">
        <f>'IDT-1'!C65</f>
        <v>0</v>
      </c>
      <c r="AF65" s="26"/>
      <c r="AG65">
        <f t="shared" si="2"/>
        <v>1138.6812238395589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5.7008152173913045</v>
      </c>
      <c r="F66">
        <f>GT_Spot!Q66</f>
        <v>0</v>
      </c>
      <c r="G66">
        <f>PPCL_NG!Q66</f>
        <v>9.9600000000000009</v>
      </c>
      <c r="H66">
        <f>PPCL_Spot!Q66</f>
        <v>7.48</v>
      </c>
      <c r="I66">
        <f>Bawana_NG!Q66</f>
        <v>49.92</v>
      </c>
      <c r="J66">
        <f>Bawana_RLNG!Q66</f>
        <v>0</v>
      </c>
      <c r="K66">
        <f>Bawana_Spot!Q66</f>
        <v>49.999999999999993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708.90978328928907</v>
      </c>
      <c r="P66" s="77">
        <v>68.410000000000011</v>
      </c>
      <c r="Q66" s="77">
        <v>17.21</v>
      </c>
      <c r="R66" s="80">
        <v>23.75</v>
      </c>
      <c r="S66" s="80">
        <v>0</v>
      </c>
      <c r="T66" s="78">
        <f>SUMPRODUCT(LTA!F66:AJ66,LTA!F$101:AJ$101,LTA!F$104:AJ$104)</f>
        <v>118.57</v>
      </c>
      <c r="U66" s="78">
        <f>SUMPRODUCT(LTA!F66:AJ66,LTA!F$102:AJ$102,LTA!F$104:AJ$104)</f>
        <v>129.34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10.540000000000001</v>
      </c>
      <c r="AB66" s="117">
        <f>-STOA!O66</f>
        <v>-20</v>
      </c>
      <c r="AC66">
        <f t="shared" si="0"/>
        <v>10.735719817302693</v>
      </c>
      <c r="AD66">
        <f t="shared" si="1"/>
        <v>1169.0548786893776</v>
      </c>
      <c r="AE66">
        <f>'IDT-1'!C66</f>
        <v>0</v>
      </c>
      <c r="AF66" s="26"/>
      <c r="AG66">
        <f t="shared" si="2"/>
        <v>1169.0548786893776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5.7008152173913045</v>
      </c>
      <c r="F67">
        <f>GT_Spot!Q67</f>
        <v>0</v>
      </c>
      <c r="G67">
        <f>PPCL_NG!Q67</f>
        <v>9.9600000000000009</v>
      </c>
      <c r="H67">
        <f>PPCL_Spot!Q67</f>
        <v>8.2100000000000009</v>
      </c>
      <c r="I67">
        <f>Bawana_NG!Q67</f>
        <v>49.92</v>
      </c>
      <c r="J67">
        <f>Bawana_RLNG!Q67</f>
        <v>0</v>
      </c>
      <c r="K67">
        <f>Bawana_Spot!Q67</f>
        <v>50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707.42309351226913</v>
      </c>
      <c r="P67" s="77">
        <v>68.410000000000011</v>
      </c>
      <c r="Q67" s="77">
        <v>17.21</v>
      </c>
      <c r="R67" s="80">
        <v>23.75</v>
      </c>
      <c r="S67" s="80">
        <v>0</v>
      </c>
      <c r="T67" s="78">
        <f>SUMPRODUCT(LTA!F67:AJ67,LTA!F$101:AJ$101,LTA!F$104:AJ$104)</f>
        <v>108.07</v>
      </c>
      <c r="U67" s="78">
        <f>SUMPRODUCT(LTA!F67:AJ67,LTA!F$102:AJ$102,LTA!F$104:AJ$104)</f>
        <v>129.30000000000001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9.64</v>
      </c>
      <c r="AB67" s="117">
        <f>-STOA!O67</f>
        <v>-20</v>
      </c>
      <c r="AC67">
        <f t="shared" si="0"/>
        <v>10.670980947264921</v>
      </c>
      <c r="AD67">
        <f t="shared" si="1"/>
        <v>1161.7629277823955</v>
      </c>
      <c r="AE67">
        <f>'IDT-1'!C67</f>
        <v>0</v>
      </c>
      <c r="AF67" s="26"/>
      <c r="AG67">
        <f t="shared" si="2"/>
        <v>1161.7629277823955</v>
      </c>
      <c r="AI67" s="75">
        <f>PXIL!I67</f>
        <v>0</v>
      </c>
      <c r="AJ67" s="75">
        <f>PXIL!O67</f>
        <v>0</v>
      </c>
      <c r="AK67" s="75">
        <f>RTM_IEX!I67</f>
        <v>4.84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5.7008152173913045</v>
      </c>
      <c r="F68">
        <f>GT_Spot!Q68</f>
        <v>0</v>
      </c>
      <c r="G68">
        <f>PPCL_NG!Q68</f>
        <v>9.9600000000000009</v>
      </c>
      <c r="H68">
        <f>PPCL_Spot!Q68</f>
        <v>8.2100000000000009</v>
      </c>
      <c r="I68">
        <f>Bawana_NG!Q68</f>
        <v>49.92</v>
      </c>
      <c r="J68">
        <f>Bawana_RLNG!Q68</f>
        <v>0</v>
      </c>
      <c r="K68">
        <f>Bawana_Spot!Q68</f>
        <v>49.999999999999993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707.38095491226909</v>
      </c>
      <c r="P68" s="77">
        <v>68.410000000000011</v>
      </c>
      <c r="Q68" s="77">
        <v>17.21</v>
      </c>
      <c r="R68" s="80">
        <v>23.75</v>
      </c>
      <c r="S68" s="80">
        <v>0</v>
      </c>
      <c r="T68" s="78">
        <f>SUMPRODUCT(LTA!F68:AJ68,LTA!F$101:AJ$101,LTA!F$104:AJ$104)</f>
        <v>98.78</v>
      </c>
      <c r="U68" s="78">
        <f>SUMPRODUCT(LTA!F68:AJ68,LTA!F$102:AJ$102,LTA!F$104:AJ$104)</f>
        <v>129.36000000000001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8.44</v>
      </c>
      <c r="AB68" s="117">
        <f>-STOA!O68</f>
        <v>-20</v>
      </c>
      <c r="AC68">
        <f t="shared" ref="AC68:AC98" si="3">SUMIF(B68:AB68,"&gt;0")*$AC$2-SUMIF(B68:AB68,"&lt;0")*($AC$2/(1-$AC$2))+SUMIF(AI68:AR68,"&gt;0")*$AC$2-SUMIF(AI68:AR68,"&lt;0")*($AC$2/(1-$AC$2))</f>
        <v>10.621418127584919</v>
      </c>
      <c r="AD68">
        <f t="shared" ref="AD68:AD98" si="4">SUM(B68:AB68,AI68:AR68)-AC68</f>
        <v>1156.1803520020756</v>
      </c>
      <c r="AE68">
        <f>'IDT-1'!C68</f>
        <v>0</v>
      </c>
      <c r="AF68" s="26"/>
      <c r="AG68">
        <f t="shared" ref="AG68:AG98" si="5">SUM(AD68:AF68)</f>
        <v>1156.1803520020756</v>
      </c>
      <c r="AI68" s="75">
        <f>PXIL!I68</f>
        <v>0</v>
      </c>
      <c r="AJ68" s="75">
        <f>PXIL!O68</f>
        <v>0</v>
      </c>
      <c r="AK68" s="75">
        <f>RTM_IEX!I68</f>
        <v>9.68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5.4309876170341287</v>
      </c>
      <c r="F69">
        <f>GT_Spot!Q69</f>
        <v>0</v>
      </c>
      <c r="G69">
        <f>PPCL_NG!Q69</f>
        <v>9.9600000000000009</v>
      </c>
      <c r="H69">
        <f>PPCL_Spot!Q69</f>
        <v>8.2100000000000009</v>
      </c>
      <c r="I69">
        <f>Bawana_NG!Q69</f>
        <v>49.92</v>
      </c>
      <c r="J69">
        <f>Bawana_RLNG!Q69</f>
        <v>0</v>
      </c>
      <c r="K69">
        <f>Bawana_Spot!Q69</f>
        <v>49.999999999999993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707.33215617826909</v>
      </c>
      <c r="P69" s="77">
        <v>68.410000000000011</v>
      </c>
      <c r="Q69" s="77">
        <v>17.21</v>
      </c>
      <c r="R69" s="80">
        <v>23.5</v>
      </c>
      <c r="S69" s="80">
        <v>0</v>
      </c>
      <c r="T69" s="78">
        <f>SUMPRODUCT(LTA!F69:AJ69,LTA!F$101:AJ$101,LTA!F$104:AJ$104)</f>
        <v>86.52</v>
      </c>
      <c r="U69" s="78">
        <f>SUMPRODUCT(LTA!F69:AJ69,LTA!F$102:AJ$102,LTA!F$104:AJ$104)</f>
        <v>129.38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7.54</v>
      </c>
      <c r="AB69" s="117">
        <f>-STOA!O69</f>
        <v>-20</v>
      </c>
      <c r="AC69">
        <f t="shared" si="3"/>
        <v>10.534838215842575</v>
      </c>
      <c r="AD69">
        <f t="shared" si="4"/>
        <v>1146.4283055794606</v>
      </c>
      <c r="AE69">
        <f>'IDT-1'!C69</f>
        <v>0</v>
      </c>
      <c r="AF69" s="26"/>
      <c r="AG69">
        <f t="shared" si="5"/>
        <v>1146.4283055794606</v>
      </c>
      <c r="AI69" s="75">
        <f>PXIL!I69</f>
        <v>0</v>
      </c>
      <c r="AJ69" s="75">
        <f>PXIL!O69</f>
        <v>0</v>
      </c>
      <c r="AK69" s="75">
        <f>RTM_IEX!I69</f>
        <v>13.55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5.4309876170341287</v>
      </c>
      <c r="F70">
        <f>GT_Spot!Q70</f>
        <v>0</v>
      </c>
      <c r="G70">
        <f>PPCL_NG!Q70</f>
        <v>9.9600000000000009</v>
      </c>
      <c r="H70">
        <f>PPCL_Spot!Q70</f>
        <v>8.2100000000000009</v>
      </c>
      <c r="I70">
        <f>Bawana_NG!Q70</f>
        <v>49.92</v>
      </c>
      <c r="J70">
        <f>Bawana_RLNG!Q70</f>
        <v>0</v>
      </c>
      <c r="K70">
        <f>Bawana_Spot!Q70</f>
        <v>49.999999999999993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707.30122101026916</v>
      </c>
      <c r="P70" s="77">
        <v>68.410000000000011</v>
      </c>
      <c r="Q70" s="77">
        <v>17.21</v>
      </c>
      <c r="R70" s="80">
        <v>23.310000000000002</v>
      </c>
      <c r="S70" s="80">
        <v>0</v>
      </c>
      <c r="T70" s="78">
        <f>SUMPRODUCT(LTA!F70:AJ70,LTA!F$101:AJ$101,LTA!F$104:AJ$104)</f>
        <v>75.460000000000008</v>
      </c>
      <c r="U70" s="78">
        <f>SUMPRODUCT(LTA!F70:AJ70,LTA!F$102:AJ$102,LTA!F$104:AJ$104)</f>
        <v>129.19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6.9399999999999995</v>
      </c>
      <c r="AB70" s="117">
        <f>-STOA!O70</f>
        <v>-20</v>
      </c>
      <c r="AC70">
        <f t="shared" si="3"/>
        <v>10.445685986364177</v>
      </c>
      <c r="AD70">
        <f t="shared" si="4"/>
        <v>1136.3865226409393</v>
      </c>
      <c r="AE70">
        <f>'IDT-1'!C70</f>
        <v>0</v>
      </c>
      <c r="AF70" s="26"/>
      <c r="AG70">
        <f t="shared" si="5"/>
        <v>1136.3865226409393</v>
      </c>
      <c r="AI70" s="75">
        <f>PXIL!I70</f>
        <v>0</v>
      </c>
      <c r="AJ70" s="75">
        <f>PXIL!O70</f>
        <v>0</v>
      </c>
      <c r="AK70" s="75">
        <f>RTM_IEX!I70</f>
        <v>15.49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5.4309876170341287</v>
      </c>
      <c r="F71">
        <f>GT_Spot!Q71</f>
        <v>0</v>
      </c>
      <c r="G71">
        <f>PPCL_NG!Q71</f>
        <v>9.9600000000000009</v>
      </c>
      <c r="H71">
        <f>PPCL_Spot!Q71</f>
        <v>8.2100000000000009</v>
      </c>
      <c r="I71">
        <f>Bawana_NG!Q71</f>
        <v>49.92</v>
      </c>
      <c r="J71">
        <f>Bawana_RLNG!Q71</f>
        <v>0</v>
      </c>
      <c r="K71">
        <f>Bawana_Spot!Q71</f>
        <v>49.999999999999993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709.64694758626922</v>
      </c>
      <c r="P71" s="77">
        <v>68.410000000000011</v>
      </c>
      <c r="Q71" s="77">
        <v>17.21</v>
      </c>
      <c r="R71" s="80">
        <v>23.153985195386468</v>
      </c>
      <c r="S71" s="80">
        <v>0</v>
      </c>
      <c r="T71" s="78">
        <f>SUMPRODUCT(LTA!F71:AJ71,LTA!F$101:AJ$101,LTA!F$104:AJ$104)</f>
        <v>64.539999999999992</v>
      </c>
      <c r="U71" s="78">
        <f>SUMPRODUCT(LTA!F71:AJ71,LTA!F$102:AJ$102,LTA!F$104:AJ$104)</f>
        <v>127.39000000000001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6.04</v>
      </c>
      <c r="AB71" s="117">
        <f>-STOA!O71</f>
        <v>-20</v>
      </c>
      <c r="AC71">
        <f t="shared" si="3"/>
        <v>10.208787449952377</v>
      </c>
      <c r="AD71">
        <f t="shared" si="4"/>
        <v>1109.7031329487374</v>
      </c>
      <c r="AE71">
        <f>'IDT-1'!C71</f>
        <v>0</v>
      </c>
      <c r="AF71" s="26"/>
      <c r="AG71">
        <f t="shared" si="5"/>
        <v>1109.7031329487374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5.4309876170341287</v>
      </c>
      <c r="F72">
        <f>GT_Spot!Q72</f>
        <v>0</v>
      </c>
      <c r="G72">
        <f>PPCL_NG!Q72</f>
        <v>9.9600000000000009</v>
      </c>
      <c r="H72">
        <f>PPCL_Spot!Q72</f>
        <v>8.2100000000000009</v>
      </c>
      <c r="I72">
        <f>Bawana_NG!Q72</f>
        <v>49.92</v>
      </c>
      <c r="J72">
        <f>Bawana_RLNG!Q72</f>
        <v>0</v>
      </c>
      <c r="K72">
        <f>Bawana_Spot!Q72</f>
        <v>49.999999999999993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709.62164994826912</v>
      </c>
      <c r="P72" s="77">
        <v>68.410000000000011</v>
      </c>
      <c r="Q72" s="77">
        <v>17.21</v>
      </c>
      <c r="R72" s="80">
        <v>23.069999999999997</v>
      </c>
      <c r="S72" s="80">
        <v>0</v>
      </c>
      <c r="T72" s="78">
        <f>SUMPRODUCT(LTA!F72:AJ72,LTA!F$101:AJ$101,LTA!F$104:AJ$104)</f>
        <v>51.649999999999991</v>
      </c>
      <c r="U72" s="78">
        <f>SUMPRODUCT(LTA!F72:AJ72,LTA!F$102:AJ$102,LTA!F$104:AJ$104)</f>
        <v>127.34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4.84</v>
      </c>
      <c r="AB72" s="117">
        <f>-STOA!O72</f>
        <v>-20</v>
      </c>
      <c r="AC72">
        <f t="shared" si="3"/>
        <v>10.083393761018574</v>
      </c>
      <c r="AD72">
        <f t="shared" si="4"/>
        <v>1095.5792438042845</v>
      </c>
      <c r="AE72">
        <f>'IDT-1'!C72</f>
        <v>0</v>
      </c>
      <c r="AF72" s="26"/>
      <c r="AG72">
        <f t="shared" si="5"/>
        <v>1095.5792438042845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10.826502403846153</v>
      </c>
      <c r="F73">
        <f>GT_Spot!Q73</f>
        <v>0</v>
      </c>
      <c r="G73">
        <f>PPCL_NG!Q73</f>
        <v>9.9600000000000009</v>
      </c>
      <c r="H73">
        <f>PPCL_Spot!Q73</f>
        <v>12</v>
      </c>
      <c r="I73">
        <f>Bawana_NG!Q73</f>
        <v>49.92</v>
      </c>
      <c r="J73">
        <f>Bawana_RLNG!Q73</f>
        <v>0</v>
      </c>
      <c r="K73">
        <f>Bawana_Spot!Q73</f>
        <v>59.999999999999993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706.50590916426916</v>
      </c>
      <c r="P73" s="77">
        <v>68.410000000000011</v>
      </c>
      <c r="Q73" s="77">
        <v>17.21</v>
      </c>
      <c r="R73" s="80">
        <v>18.040000000000003</v>
      </c>
      <c r="S73" s="80">
        <v>0</v>
      </c>
      <c r="T73" s="78">
        <f>SUMPRODUCT(LTA!F73:AJ73,LTA!F$101:AJ$101,LTA!F$104:AJ$104)</f>
        <v>40.370000000000005</v>
      </c>
      <c r="U73" s="78">
        <f>SUMPRODUCT(LTA!F73:AJ73,LTA!F$102:AJ$102,LTA!F$104:AJ$104)</f>
        <v>127.53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3.64</v>
      </c>
      <c r="AB73" s="117">
        <f>-STOA!O73</f>
        <v>-20</v>
      </c>
      <c r="AC73">
        <f t="shared" si="3"/>
        <v>10.072391772243321</v>
      </c>
      <c r="AD73">
        <f t="shared" si="4"/>
        <v>1094.3400197958722</v>
      </c>
      <c r="AE73">
        <f>'IDT-1'!C73</f>
        <v>15</v>
      </c>
      <c r="AF73" s="26"/>
      <c r="AG73">
        <f t="shared" si="5"/>
        <v>1109.3400197958722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10.826502403846153</v>
      </c>
      <c r="F74">
        <f>GT_Spot!Q74</f>
        <v>0</v>
      </c>
      <c r="G74">
        <f>PPCL_NG!Q74</f>
        <v>9.9600000000000009</v>
      </c>
      <c r="H74">
        <f>PPCL_Spot!Q74</f>
        <v>12</v>
      </c>
      <c r="I74">
        <f>Bawana_NG!Q74</f>
        <v>49.92</v>
      </c>
      <c r="J74">
        <f>Bawana_RLNG!Q74</f>
        <v>0</v>
      </c>
      <c r="K74">
        <f>Bawana_Spot!Q74</f>
        <v>59.999999999999993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704.62861548426929</v>
      </c>
      <c r="P74" s="77">
        <v>68.410000000000011</v>
      </c>
      <c r="Q74" s="77">
        <v>17.21</v>
      </c>
      <c r="R74" s="80">
        <v>8.7800000000000011</v>
      </c>
      <c r="S74" s="80">
        <v>0</v>
      </c>
      <c r="T74" s="78">
        <f>SUMPRODUCT(LTA!F74:AJ74,LTA!F$101:AJ$101,LTA!F$104:AJ$104)</f>
        <v>29.12</v>
      </c>
      <c r="U74" s="78">
        <f>SUMPRODUCT(LTA!F74:AJ74,LTA!F$102:AJ$102,LTA!F$104:AJ$104)</f>
        <v>127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3.3400000000000003</v>
      </c>
      <c r="AB74" s="117">
        <f>-STOA!O74</f>
        <v>-20</v>
      </c>
      <c r="AC74">
        <f t="shared" si="3"/>
        <v>9.8680795878593202</v>
      </c>
      <c r="AD74">
        <f t="shared" si="4"/>
        <v>1071.3270383002559</v>
      </c>
      <c r="AE74">
        <f>'IDT-1'!C74</f>
        <v>30</v>
      </c>
      <c r="AF74" s="26"/>
      <c r="AG74">
        <f t="shared" si="5"/>
        <v>1101.3270383002559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10.924038461538462</v>
      </c>
      <c r="F75">
        <f>GT_Spot!Q75</f>
        <v>0</v>
      </c>
      <c r="G75">
        <f>PPCL_NG!Q75</f>
        <v>9.9600000000000009</v>
      </c>
      <c r="H75">
        <f>PPCL_Spot!Q75</f>
        <v>12</v>
      </c>
      <c r="I75">
        <f>Bawana_NG!Q75</f>
        <v>49.92</v>
      </c>
      <c r="J75">
        <f>Bawana_RLNG!Q75</f>
        <v>0</v>
      </c>
      <c r="K75">
        <f>Bawana_Spot!Q75</f>
        <v>59.999999999999993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713.71917718626912</v>
      </c>
      <c r="P75" s="77">
        <v>68.410000000000011</v>
      </c>
      <c r="Q75" s="77">
        <v>17.21</v>
      </c>
      <c r="R75" s="80">
        <v>0</v>
      </c>
      <c r="S75" s="80">
        <v>0</v>
      </c>
      <c r="T75" s="78">
        <f>SUMPRODUCT(LTA!F75:AJ75,LTA!F$101:AJ$101,LTA!F$104:AJ$104)</f>
        <v>19.03</v>
      </c>
      <c r="U75" s="78">
        <f>SUMPRODUCT(LTA!F75:AJ75,LTA!F$102:AJ$102,LTA!F$104:AJ$104)</f>
        <v>126.98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2.74</v>
      </c>
      <c r="AB75" s="117">
        <f>-STOA!O75</f>
        <v>-20</v>
      </c>
      <c r="AC75">
        <f t="shared" si="3"/>
        <v>9.9904979086773</v>
      </c>
      <c r="AD75">
        <f t="shared" si="4"/>
        <v>1036.9027177391301</v>
      </c>
      <c r="AE75">
        <f>'IDT-1'!C75</f>
        <v>30</v>
      </c>
      <c r="AF75" s="26"/>
      <c r="AG75">
        <f t="shared" si="5"/>
        <v>1066.9027177391301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-24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10.924038461538462</v>
      </c>
      <c r="F76">
        <f>GT_Spot!Q76</f>
        <v>0</v>
      </c>
      <c r="G76">
        <f>PPCL_NG!Q76</f>
        <v>9.9600000000000009</v>
      </c>
      <c r="H76">
        <f>PPCL_Spot!Q76</f>
        <v>12</v>
      </c>
      <c r="I76">
        <f>Bawana_NG!Q76</f>
        <v>49.92</v>
      </c>
      <c r="J76">
        <f>Bawana_RLNG!Q76</f>
        <v>0</v>
      </c>
      <c r="K76">
        <f>Bawana_Spot!Q76</f>
        <v>74.999999999999986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723.28846107026914</v>
      </c>
      <c r="P76" s="77">
        <v>68.410000000000011</v>
      </c>
      <c r="Q76" s="77">
        <v>17.21</v>
      </c>
      <c r="R76" s="80">
        <v>0</v>
      </c>
      <c r="S76" s="80">
        <v>0</v>
      </c>
      <c r="T76" s="78">
        <f>SUMPRODUCT(LTA!F76:AJ76,LTA!F$101:AJ$101,LTA!F$104:AJ$104)</f>
        <v>10.67</v>
      </c>
      <c r="U76" s="78">
        <f>SUMPRODUCT(LTA!F76:AJ76,LTA!F$102:AJ$102,LTA!F$104:AJ$104)</f>
        <v>125.24000000000001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2.14</v>
      </c>
      <c r="AB76" s="117">
        <f>-STOA!O76</f>
        <v>-20</v>
      </c>
      <c r="AC76">
        <f t="shared" si="3"/>
        <v>9.9882538215457668</v>
      </c>
      <c r="AD76">
        <f t="shared" si="4"/>
        <v>1064.7742457102618</v>
      </c>
      <c r="AE76">
        <f>'IDT-1'!C76</f>
        <v>35</v>
      </c>
      <c r="AF76" s="26"/>
      <c r="AG76">
        <f t="shared" si="5"/>
        <v>1099.7742457102618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10.924038461538462</v>
      </c>
      <c r="F77">
        <f>GT_Spot!Q77</f>
        <v>0</v>
      </c>
      <c r="G77">
        <f>PPCL_NG!Q77</f>
        <v>9.9600000000000009</v>
      </c>
      <c r="H77">
        <f>PPCL_Spot!Q77</f>
        <v>12</v>
      </c>
      <c r="I77">
        <f>Bawana_NG!Q77</f>
        <v>49.92</v>
      </c>
      <c r="J77">
        <f>Bawana_RLNG!Q77</f>
        <v>0</v>
      </c>
      <c r="K77">
        <f>Bawana_Spot!Q77</f>
        <v>49.999999999999993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735.42340708226914</v>
      </c>
      <c r="P77" s="77">
        <v>68.410000000000011</v>
      </c>
      <c r="Q77" s="77">
        <v>17.21</v>
      </c>
      <c r="R77" s="80">
        <v>0</v>
      </c>
      <c r="S77" s="80">
        <v>0</v>
      </c>
      <c r="T77" s="78">
        <f>SUMPRODUCT(LTA!F77:AJ77,LTA!F$101:AJ$101,LTA!F$104:AJ$104)</f>
        <v>4</v>
      </c>
      <c r="U77" s="78">
        <f>SUMPRODUCT(LTA!F77:AJ77,LTA!F$102:AJ$102,LTA!F$104:AJ$104)</f>
        <v>125.15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1.54</v>
      </c>
      <c r="AB77" s="117">
        <f>-STOA!O77</f>
        <v>-20</v>
      </c>
      <c r="AC77">
        <f t="shared" si="3"/>
        <v>9.7214920712294131</v>
      </c>
      <c r="AD77">
        <f t="shared" si="4"/>
        <v>1054.815953472578</v>
      </c>
      <c r="AE77">
        <f>'IDT-1'!C77</f>
        <v>25</v>
      </c>
      <c r="AF77" s="26"/>
      <c r="AG77">
        <f t="shared" si="5"/>
        <v>1079.815953472578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5.4799154334038063</v>
      </c>
      <c r="F78">
        <f>GT_Spot!Q78</f>
        <v>0</v>
      </c>
      <c r="G78">
        <f>PPCL_NG!Q78</f>
        <v>9.9600000000000009</v>
      </c>
      <c r="H78">
        <f>PPCL_Spot!Q78</f>
        <v>8.93</v>
      </c>
      <c r="I78">
        <f>Bawana_NG!Q78</f>
        <v>49.92</v>
      </c>
      <c r="J78">
        <f>Bawana_RLNG!Q78</f>
        <v>0</v>
      </c>
      <c r="K78">
        <f>Bawana_Spot!Q78</f>
        <v>23.398050162486459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757.36666647957031</v>
      </c>
      <c r="P78" s="77">
        <v>68.410000000000011</v>
      </c>
      <c r="Q78" s="77">
        <v>17.21</v>
      </c>
      <c r="R78" s="80">
        <v>0</v>
      </c>
      <c r="S78" s="80">
        <v>0</v>
      </c>
      <c r="T78" s="78">
        <f>SUMPRODUCT(LTA!F78:AJ78,LTA!F$101:AJ$101,LTA!F$104:AJ$104)</f>
        <v>1.26</v>
      </c>
      <c r="U78" s="78">
        <f>SUMPRODUCT(LTA!F78:AJ78,LTA!F$102:AJ$102,LTA!F$104:AJ$104)</f>
        <v>125.19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0.94</v>
      </c>
      <c r="AB78" s="117">
        <f>-STOA!O78</f>
        <v>-20</v>
      </c>
      <c r="AC78">
        <f t="shared" si="3"/>
        <v>9.5765313127079601</v>
      </c>
      <c r="AD78">
        <f t="shared" si="4"/>
        <v>1038.4881007627528</v>
      </c>
      <c r="AE78">
        <f>'IDT-1'!C78</f>
        <v>15</v>
      </c>
      <c r="AF78" s="26"/>
      <c r="AG78">
        <f t="shared" si="5"/>
        <v>1053.4881007627528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5.4799154334038063</v>
      </c>
      <c r="F79">
        <f>GT_Spot!Q79</f>
        <v>0</v>
      </c>
      <c r="G79">
        <f>PPCL_NG!Q79</f>
        <v>9.9600000000000009</v>
      </c>
      <c r="H79">
        <f>PPCL_Spot!Q79</f>
        <v>8.93</v>
      </c>
      <c r="I79">
        <f>Bawana_NG!Q79</f>
        <v>49.92</v>
      </c>
      <c r="J79">
        <f>Bawana_RLNG!Q79</f>
        <v>0</v>
      </c>
      <c r="K79">
        <f>Bawana_Spot!Q79</f>
        <v>22.999999999999996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773.84773177772888</v>
      </c>
      <c r="P79" s="77">
        <v>68.410000000000011</v>
      </c>
      <c r="Q79" s="77">
        <v>17.21</v>
      </c>
      <c r="R79" s="80">
        <v>0</v>
      </c>
      <c r="S79" s="80">
        <v>0</v>
      </c>
      <c r="T79" s="78">
        <f>SUMPRODUCT(LTA!F79:AJ79,LTA!F$101:AJ$101,LTA!F$104:AJ$104)</f>
        <v>0.15</v>
      </c>
      <c r="U79" s="78">
        <f>SUMPRODUCT(LTA!F79:AJ79,LTA!F$102:AJ$102,LTA!F$104:AJ$104)</f>
        <v>125.01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0.79</v>
      </c>
      <c r="AB79" s="117">
        <f>-STOA!O79</f>
        <v>-20</v>
      </c>
      <c r="AC79">
        <f t="shared" si="3"/>
        <v>9.705389845901875</v>
      </c>
      <c r="AD79">
        <f t="shared" si="4"/>
        <v>1053.0022573652309</v>
      </c>
      <c r="AE79">
        <f>'IDT-1'!C79</f>
        <v>15</v>
      </c>
      <c r="AF79" s="26"/>
      <c r="AG79">
        <f t="shared" si="5"/>
        <v>1068.0022573652309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5.4799154334038063</v>
      </c>
      <c r="F80">
        <f>GT_Spot!Q80</f>
        <v>0</v>
      </c>
      <c r="G80">
        <f>PPCL_NG!Q80</f>
        <v>9.9600000000000009</v>
      </c>
      <c r="H80">
        <f>PPCL_Spot!Q80</f>
        <v>8.93</v>
      </c>
      <c r="I80">
        <f>Bawana_NG!Q80</f>
        <v>49.92</v>
      </c>
      <c r="J80">
        <f>Bawana_RLNG!Q80</f>
        <v>0</v>
      </c>
      <c r="K80">
        <f>Bawana_Spot!Q80</f>
        <v>23.398050162486459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773.90006187372887</v>
      </c>
      <c r="P80" s="77">
        <v>68.410000000000011</v>
      </c>
      <c r="Q80" s="77">
        <v>17.21</v>
      </c>
      <c r="R80" s="80">
        <v>0</v>
      </c>
      <c r="S80" s="80">
        <v>0</v>
      </c>
      <c r="T80" s="78">
        <f>SUMPRODUCT(LTA!F80:AJ80,LTA!F$101:AJ$101,LTA!F$104:AJ$104)</f>
        <v>0.01</v>
      </c>
      <c r="U80" s="78">
        <f>SUMPRODUCT(LTA!F80:AJ80,LTA!F$102:AJ$102,LTA!F$104:AJ$104)</f>
        <v>125.25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0.64</v>
      </c>
      <c r="AB80" s="117">
        <f>-STOA!O80</f>
        <v>-20</v>
      </c>
      <c r="AC80">
        <f t="shared" si="3"/>
        <v>9.7089131921765564</v>
      </c>
      <c r="AD80">
        <f t="shared" si="4"/>
        <v>1053.3991142774428</v>
      </c>
      <c r="AE80">
        <f>'IDT-1'!C80</f>
        <v>10</v>
      </c>
      <c r="AF80" s="26"/>
      <c r="AG80">
        <f t="shared" si="5"/>
        <v>1063.3991142774428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5.4799154334038063</v>
      </c>
      <c r="F81">
        <f>GT_Spot!Q81</f>
        <v>0</v>
      </c>
      <c r="G81">
        <f>PPCL_NG!Q81</f>
        <v>9.9600000000000009</v>
      </c>
      <c r="H81">
        <f>PPCL_Spot!Q81</f>
        <v>8.93</v>
      </c>
      <c r="I81">
        <f>Bawana_NG!Q81</f>
        <v>49.92</v>
      </c>
      <c r="J81">
        <f>Bawana_RLNG!Q81</f>
        <v>0</v>
      </c>
      <c r="K81">
        <f>Bawana_Spot!Q81</f>
        <v>23.398050162486459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779.96747820852067</v>
      </c>
      <c r="P81" s="77">
        <v>68.410000000000011</v>
      </c>
      <c r="Q81" s="77">
        <v>17.21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119.71000000000001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0.64</v>
      </c>
      <c r="AB81" s="117">
        <f>-STOA!O81</f>
        <v>-20</v>
      </c>
      <c r="AC81">
        <f t="shared" si="3"/>
        <v>9.7134664559227222</v>
      </c>
      <c r="AD81">
        <f t="shared" si="4"/>
        <v>1053.9119773484881</v>
      </c>
      <c r="AE81">
        <f>'IDT-1'!C81</f>
        <v>5</v>
      </c>
      <c r="AF81" s="26"/>
      <c r="AG81">
        <f t="shared" si="5"/>
        <v>1058.9119773484881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5.6448356807511741</v>
      </c>
      <c r="F82">
        <f>GT_Spot!Q82</f>
        <v>0</v>
      </c>
      <c r="G82">
        <f>PPCL_NG!Q82</f>
        <v>9.9600000000000009</v>
      </c>
      <c r="H82">
        <f>PPCL_Spot!Q82</f>
        <v>8.93</v>
      </c>
      <c r="I82">
        <f>Bawana_NG!Q82</f>
        <v>49.92</v>
      </c>
      <c r="J82">
        <f>Bawana_RLNG!Q82</f>
        <v>0</v>
      </c>
      <c r="K82">
        <f>Bawana_Spot!Q82</f>
        <v>23.398050162486459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791.13925101372899</v>
      </c>
      <c r="P82" s="77">
        <v>68.410000000000011</v>
      </c>
      <c r="Q82" s="77">
        <v>17.21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119.44000000000001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0.64</v>
      </c>
      <c r="AB82" s="117">
        <f>-STOA!O82</f>
        <v>-20</v>
      </c>
      <c r="AC82">
        <f t="shared" si="3"/>
        <v>10.237003475850589</v>
      </c>
      <c r="AD82">
        <f t="shared" si="4"/>
        <v>1016.4551333811162</v>
      </c>
      <c r="AE82">
        <f>'IDT-1'!C82</f>
        <v>0</v>
      </c>
      <c r="AF82" s="26"/>
      <c r="AG82">
        <f t="shared" si="5"/>
        <v>1016.4551333811162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-48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5.6448356807511741</v>
      </c>
      <c r="F83">
        <f>GT_Spot!Q83</f>
        <v>0</v>
      </c>
      <c r="G83">
        <f>PPCL_NG!Q83</f>
        <v>9.9600000000000009</v>
      </c>
      <c r="H83">
        <f>PPCL_Spot!Q83</f>
        <v>8.93</v>
      </c>
      <c r="I83">
        <f>Bawana_NG!Q83</f>
        <v>49.92</v>
      </c>
      <c r="J83">
        <f>Bawana_RLNG!Q83</f>
        <v>0</v>
      </c>
      <c r="K83">
        <f>Bawana_Spot!Q83</f>
        <v>23.398050162486459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790.59733745087181</v>
      </c>
      <c r="P83" s="77">
        <v>68.410000000000011</v>
      </c>
      <c r="Q83" s="77">
        <v>17.21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119.39000000000001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0.64</v>
      </c>
      <c r="AB83" s="117">
        <f>-STOA!O83</f>
        <v>-20</v>
      </c>
      <c r="AC83">
        <f t="shared" si="3"/>
        <v>10.134135233753298</v>
      </c>
      <c r="AD83">
        <f t="shared" si="4"/>
        <v>1026.9660880603562</v>
      </c>
      <c r="AE83">
        <f>'IDT-1'!C83</f>
        <v>0</v>
      </c>
      <c r="AF83" s="26"/>
      <c r="AG83">
        <f t="shared" si="5"/>
        <v>1026.9660880603562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-37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5.6448356807511741</v>
      </c>
      <c r="F84">
        <f>GT_Spot!Q84</f>
        <v>0</v>
      </c>
      <c r="G84">
        <f>PPCL_NG!Q84</f>
        <v>9.9600000000000009</v>
      </c>
      <c r="H84">
        <f>PPCL_Spot!Q84</f>
        <v>8.93</v>
      </c>
      <c r="I84">
        <f>Bawana_NG!Q84</f>
        <v>49.92</v>
      </c>
      <c r="J84">
        <f>Bawana_RLNG!Q84</f>
        <v>0</v>
      </c>
      <c r="K84">
        <f>Bawana_Spot!Q84</f>
        <v>23.398050162486459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788.63927560957018</v>
      </c>
      <c r="P84" s="77">
        <v>68.410000000000011</v>
      </c>
      <c r="Q84" s="77">
        <v>17.21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118.94000000000001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-15</v>
      </c>
      <c r="AA84" s="117">
        <f>STOA!I84</f>
        <v>0.64</v>
      </c>
      <c r="AB84" s="117">
        <f>-STOA!O84</f>
        <v>-20</v>
      </c>
      <c r="AC84">
        <f t="shared" si="3"/>
        <v>10.183969309727406</v>
      </c>
      <c r="AD84">
        <f t="shared" si="4"/>
        <v>1016.5081921430804</v>
      </c>
      <c r="AE84">
        <f>'IDT-1'!C84</f>
        <v>-11.430999999999999</v>
      </c>
      <c r="AF84" s="26"/>
      <c r="AG84">
        <f t="shared" si="5"/>
        <v>1005.0771921430803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-30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5.6448356807511741</v>
      </c>
      <c r="F85">
        <f>GT_Spot!Q85</f>
        <v>0</v>
      </c>
      <c r="G85">
        <f>PPCL_NG!Q85</f>
        <v>9.9600000000000009</v>
      </c>
      <c r="H85">
        <f>PPCL_Spot!Q85</f>
        <v>8.93</v>
      </c>
      <c r="I85">
        <f>Bawana_NG!Q85</f>
        <v>49.92</v>
      </c>
      <c r="J85">
        <f>Bawana_RLNG!Q85</f>
        <v>0</v>
      </c>
      <c r="K85">
        <f>Bawana_Spot!Q85</f>
        <v>23.000000000000004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783.6230412935704</v>
      </c>
      <c r="P85" s="77">
        <v>68.410000000000011</v>
      </c>
      <c r="Q85" s="77">
        <v>17.21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119.06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0.64</v>
      </c>
      <c r="AB85" s="117">
        <f>-STOA!O85</f>
        <v>-20</v>
      </c>
      <c r="AC85">
        <f t="shared" si="3"/>
        <v>9.915426418261843</v>
      </c>
      <c r="AD85">
        <f t="shared" si="4"/>
        <v>1036.4824505560598</v>
      </c>
      <c r="AE85">
        <f>'IDT-1'!C85</f>
        <v>-30</v>
      </c>
      <c r="AF85" s="26"/>
      <c r="AG85">
        <f t="shared" si="5"/>
        <v>1006.4824505560598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5.6448356807511741</v>
      </c>
      <c r="F86">
        <f>GT_Spot!Q86</f>
        <v>0</v>
      </c>
      <c r="G86">
        <f>PPCL_NG!Q86</f>
        <v>9.9600000000000009</v>
      </c>
      <c r="H86">
        <f>PPCL_Spot!Q86</f>
        <v>8.93</v>
      </c>
      <c r="I86">
        <f>Bawana_NG!Q86</f>
        <v>49.92</v>
      </c>
      <c r="J86">
        <f>Bawana_RLNG!Q86</f>
        <v>0</v>
      </c>
      <c r="K86">
        <f>Bawana_Spot!Q86</f>
        <v>23.398050162486459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783.04315751557033</v>
      </c>
      <c r="P86" s="77">
        <v>68.410000000000011</v>
      </c>
      <c r="Q86" s="77">
        <v>17.21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120.51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0.64</v>
      </c>
      <c r="AB86" s="117">
        <f>-STOA!O86</f>
        <v>-20</v>
      </c>
      <c r="AC86">
        <f t="shared" si="3"/>
        <v>10.015367557667277</v>
      </c>
      <c r="AD86">
        <f t="shared" si="4"/>
        <v>1027.6506758011408</v>
      </c>
      <c r="AE86">
        <f>'IDT-1'!C86</f>
        <v>-25</v>
      </c>
      <c r="AF86" s="26"/>
      <c r="AG86">
        <f t="shared" si="5"/>
        <v>1002.6506758011408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5.6448356807511741</v>
      </c>
      <c r="F87">
        <f>GT_Spot!Q87</f>
        <v>0</v>
      </c>
      <c r="G87">
        <f>PPCL_NG!Q87</f>
        <v>9.9600000000000009</v>
      </c>
      <c r="H87">
        <f>PPCL_Spot!Q87</f>
        <v>8.93</v>
      </c>
      <c r="I87">
        <f>Bawana_NG!Q87</f>
        <v>49.92</v>
      </c>
      <c r="J87">
        <f>Bawana_RLNG!Q87</f>
        <v>0</v>
      </c>
      <c r="K87">
        <f>Bawana_Spot!Q87</f>
        <v>23.398050162486459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769.72548539557022</v>
      </c>
      <c r="P87" s="77">
        <v>68.410000000000011</v>
      </c>
      <c r="Q87" s="77">
        <v>17.21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120.49000000000001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0.64</v>
      </c>
      <c r="AB87" s="117">
        <f>-STOA!O87</f>
        <v>-20</v>
      </c>
      <c r="AC87">
        <f t="shared" si="3"/>
        <v>9.6760428549563944</v>
      </c>
      <c r="AD87">
        <f t="shared" si="4"/>
        <v>1039.6523283838517</v>
      </c>
      <c r="AE87">
        <f>'IDT-1'!C87</f>
        <v>-20</v>
      </c>
      <c r="AF87" s="26"/>
      <c r="AG87">
        <f t="shared" si="5"/>
        <v>1019.6523283838517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5.6448356807511741</v>
      </c>
      <c r="F88">
        <f>GT_Spot!Q88</f>
        <v>0</v>
      </c>
      <c r="G88">
        <f>PPCL_NG!Q88</f>
        <v>9.9600000000000009</v>
      </c>
      <c r="H88">
        <f>PPCL_Spot!Q88</f>
        <v>9.66</v>
      </c>
      <c r="I88">
        <f>Bawana_NG!Q88</f>
        <v>49.92</v>
      </c>
      <c r="J88">
        <f>Bawana_RLNG!Q88</f>
        <v>0</v>
      </c>
      <c r="K88">
        <f>Bawana_Spot!Q88</f>
        <v>23.398050162486459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748.95889157557019</v>
      </c>
      <c r="P88" s="77">
        <v>68.410000000000011</v>
      </c>
      <c r="Q88" s="77">
        <v>17.21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120.2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0.64</v>
      </c>
      <c r="AB88" s="117">
        <f>-STOA!O88</f>
        <v>-20</v>
      </c>
      <c r="AC88">
        <f t="shared" si="3"/>
        <v>9.8079032926172296</v>
      </c>
      <c r="AD88">
        <f t="shared" si="4"/>
        <v>984.19387412619074</v>
      </c>
      <c r="AE88">
        <f>'IDT-1'!C88</f>
        <v>-10</v>
      </c>
      <c r="AF88" s="26"/>
      <c r="AG88">
        <f t="shared" si="5"/>
        <v>974.19387412619074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-40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5.6448356807511741</v>
      </c>
      <c r="F89">
        <f>GT_Spot!Q89</f>
        <v>0</v>
      </c>
      <c r="G89">
        <f>PPCL_NG!Q89</f>
        <v>9.9600000000000009</v>
      </c>
      <c r="H89">
        <f>PPCL_Spot!Q89</f>
        <v>9.66</v>
      </c>
      <c r="I89">
        <f>Bawana_NG!Q89</f>
        <v>49.92</v>
      </c>
      <c r="J89">
        <f>Bawana_RLNG!Q89</f>
        <v>0</v>
      </c>
      <c r="K89">
        <f>Bawana_Spot!Q89</f>
        <v>23.398050162486459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751.84598006708802</v>
      </c>
      <c r="P89" s="77">
        <v>68.410000000000011</v>
      </c>
      <c r="Q89" s="77">
        <v>17.21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120.27000000000001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0.64</v>
      </c>
      <c r="AB89" s="117">
        <f>-STOA!O89</f>
        <v>-20</v>
      </c>
      <c r="AC89">
        <f t="shared" si="3"/>
        <v>9.5231912080657501</v>
      </c>
      <c r="AD89">
        <f t="shared" si="4"/>
        <v>1022.43567470226</v>
      </c>
      <c r="AE89">
        <f>'IDT-1'!C89</f>
        <v>0</v>
      </c>
      <c r="AF89" s="26"/>
      <c r="AG89">
        <f t="shared" si="5"/>
        <v>1022.43567470226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5.6448356807511741</v>
      </c>
      <c r="F90">
        <f>GT_Spot!Q90</f>
        <v>0</v>
      </c>
      <c r="G90">
        <f>PPCL_NG!Q90</f>
        <v>9.9600000000000009</v>
      </c>
      <c r="H90">
        <f>PPCL_Spot!Q90</f>
        <v>9.66</v>
      </c>
      <c r="I90">
        <f>Bawana_NG!Q90</f>
        <v>49.92</v>
      </c>
      <c r="J90">
        <f>Bawana_RLNG!Q90</f>
        <v>0</v>
      </c>
      <c r="K90">
        <f>Bawana_Spot!Q90</f>
        <v>23.398050162486459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752.72336007508807</v>
      </c>
      <c r="P90" s="77">
        <v>68.410000000000011</v>
      </c>
      <c r="Q90" s="77">
        <v>17.21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120.29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0.64</v>
      </c>
      <c r="AB90" s="117">
        <f>-STOA!O90</f>
        <v>-20</v>
      </c>
      <c r="AC90">
        <f t="shared" si="3"/>
        <v>9.486697514525174</v>
      </c>
      <c r="AD90">
        <f t="shared" si="4"/>
        <v>1028.3695484038008</v>
      </c>
      <c r="AE90">
        <f>'IDT-1'!C90</f>
        <v>0</v>
      </c>
      <c r="AF90" s="26"/>
      <c r="AG90">
        <f t="shared" si="5"/>
        <v>1028.3695484038008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5.6448356807511741</v>
      </c>
      <c r="F91">
        <f>GT_Spot!Q91</f>
        <v>0</v>
      </c>
      <c r="G91">
        <f>PPCL_NG!Q91</f>
        <v>9.9600000000000009</v>
      </c>
      <c r="H91">
        <f>PPCL_Spot!Q91</f>
        <v>10.38</v>
      </c>
      <c r="I91">
        <f>Bawana_NG!Q91</f>
        <v>49.92</v>
      </c>
      <c r="J91">
        <f>Bawana_RLNG!Q91</f>
        <v>0</v>
      </c>
      <c r="K91">
        <f>Bawana_Spot!Q91</f>
        <v>22.998179371487375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769.25833030145168</v>
      </c>
      <c r="P91" s="77">
        <v>68.410000000000011</v>
      </c>
      <c r="Q91" s="77">
        <v>17.21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119.80000000000001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0.64</v>
      </c>
      <c r="AB91" s="117">
        <f>-STOA!O91</f>
        <v>-20</v>
      </c>
      <c r="AC91">
        <f t="shared" si="3"/>
        <v>9.6307103895563806</v>
      </c>
      <c r="AD91">
        <f t="shared" si="4"/>
        <v>1044.5906349641341</v>
      </c>
      <c r="AE91">
        <f>'IDT-1'!C91</f>
        <v>5</v>
      </c>
      <c r="AF91" s="26"/>
      <c r="AG91">
        <f t="shared" si="5"/>
        <v>1049.5906349641341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5.6448356807511741</v>
      </c>
      <c r="F92">
        <f>GT_Spot!Q92</f>
        <v>0</v>
      </c>
      <c r="G92">
        <f>PPCL_NG!Q92</f>
        <v>9.9600000000000009</v>
      </c>
      <c r="H92">
        <f>PPCL_Spot!Q92</f>
        <v>10.38</v>
      </c>
      <c r="I92">
        <f>Bawana_NG!Q92</f>
        <v>49.92</v>
      </c>
      <c r="J92">
        <f>Bawana_RLNG!Q92</f>
        <v>0</v>
      </c>
      <c r="K92">
        <f>Bawana_Spot!Q92</f>
        <v>23.398050162486459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769.28500131745159</v>
      </c>
      <c r="P92" s="77">
        <v>68.410000000000011</v>
      </c>
      <c r="Q92" s="77">
        <v>17.21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122.82000000000001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0.64</v>
      </c>
      <c r="AB92" s="117">
        <f>-STOA!O92</f>
        <v>-20</v>
      </c>
      <c r="AC92">
        <f t="shared" si="3"/>
        <v>9.7498212326799258</v>
      </c>
      <c r="AD92">
        <f t="shared" si="4"/>
        <v>1037.9180659280094</v>
      </c>
      <c r="AE92">
        <f>'IDT-1'!C92</f>
        <v>30</v>
      </c>
      <c r="AF92" s="26"/>
      <c r="AG92">
        <f t="shared" si="5"/>
        <v>1067.9180659280094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5.6448356807511741</v>
      </c>
      <c r="F93">
        <f>GT_Spot!Q93</f>
        <v>0</v>
      </c>
      <c r="G93">
        <f>PPCL_NG!Q93</f>
        <v>9.9600000000000009</v>
      </c>
      <c r="H93">
        <f>PPCL_Spot!Q93</f>
        <v>8.93</v>
      </c>
      <c r="I93">
        <f>Bawana_NG!Q93</f>
        <v>49.92</v>
      </c>
      <c r="J93">
        <f>Bawana_RLNG!Q93</f>
        <v>0</v>
      </c>
      <c r="K93">
        <f>Bawana_Spot!Q93</f>
        <v>23.398050162486459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769.82037108745158</v>
      </c>
      <c r="P93" s="77">
        <v>68.410000000000011</v>
      </c>
      <c r="Q93" s="77">
        <v>17.21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122.60000000000001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0.64</v>
      </c>
      <c r="AB93" s="117">
        <f>-STOA!O93</f>
        <v>-20</v>
      </c>
      <c r="AC93">
        <f t="shared" si="3"/>
        <v>9.9617896747108077</v>
      </c>
      <c r="AD93">
        <f t="shared" si="4"/>
        <v>1011.5714672559785</v>
      </c>
      <c r="AE93">
        <f>'IDT-1'!C93</f>
        <v>45</v>
      </c>
      <c r="AF93" s="26"/>
      <c r="AG93">
        <f t="shared" si="5"/>
        <v>1056.5714672559784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5.6448356807511741</v>
      </c>
      <c r="F94">
        <f>GT_Spot!Q94</f>
        <v>0</v>
      </c>
      <c r="G94">
        <f>PPCL_NG!Q94</f>
        <v>9.9600000000000009</v>
      </c>
      <c r="H94">
        <f>PPCL_Spot!Q94</f>
        <v>10.38</v>
      </c>
      <c r="I94">
        <f>Bawana_NG!Q94</f>
        <v>49.92</v>
      </c>
      <c r="J94">
        <f>Bawana_RLNG!Q94</f>
        <v>0</v>
      </c>
      <c r="K94">
        <f>Bawana_Spot!Q94</f>
        <v>23.398050162486459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764.10622655945156</v>
      </c>
      <c r="P94" s="77">
        <v>68.410000000000011</v>
      </c>
      <c r="Q94" s="77">
        <v>17.21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122.66000000000001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0.83</v>
      </c>
      <c r="Z94" s="75">
        <f>IEX!O94</f>
        <v>0</v>
      </c>
      <c r="AA94" s="117">
        <f>STOA!I94</f>
        <v>0.64</v>
      </c>
      <c r="AB94" s="117">
        <f>-STOA!O94</f>
        <v>-20</v>
      </c>
      <c r="AC94">
        <f t="shared" si="3"/>
        <v>9.6252347395875706</v>
      </c>
      <c r="AD94">
        <f t="shared" si="4"/>
        <v>1043.9738776631018</v>
      </c>
      <c r="AE94">
        <f>'IDT-1'!C94</f>
        <v>61.970999999999997</v>
      </c>
      <c r="AF94" s="26"/>
      <c r="AG94">
        <f t="shared" si="5"/>
        <v>1105.9448776631018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0.44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11.243737226277373</v>
      </c>
      <c r="F95">
        <f>GT_Spot!Q95</f>
        <v>0</v>
      </c>
      <c r="G95">
        <f>PPCL_NG!Q95</f>
        <v>9.9600000000000009</v>
      </c>
      <c r="H95">
        <f>PPCL_Spot!Q95</f>
        <v>12</v>
      </c>
      <c r="I95">
        <f>Bawana_NG!Q95</f>
        <v>49.92</v>
      </c>
      <c r="J95">
        <f>Bawana_RLNG!Q95</f>
        <v>0</v>
      </c>
      <c r="K95">
        <f>Bawana_Spot!Q95</f>
        <v>52.999999999999993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746.54731827065984</v>
      </c>
      <c r="P95" s="77">
        <v>68.410000000000011</v>
      </c>
      <c r="Q95" s="77">
        <v>17.21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122.62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8.5399999999999991</v>
      </c>
      <c r="Z95" s="75">
        <f>IEX!O95</f>
        <v>0</v>
      </c>
      <c r="AA95" s="117">
        <f>STOA!I95</f>
        <v>0.64</v>
      </c>
      <c r="AB95" s="117">
        <f>-STOA!O95</f>
        <v>-20</v>
      </c>
      <c r="AC95">
        <f t="shared" si="3"/>
        <v>9.8997238388169535</v>
      </c>
      <c r="AD95">
        <f t="shared" si="4"/>
        <v>1074.8913316581204</v>
      </c>
      <c r="AE95">
        <f>'IDT-1'!C95</f>
        <v>54.722000000000001</v>
      </c>
      <c r="AF95" s="26"/>
      <c r="AG95">
        <f t="shared" si="5"/>
        <v>1129.6133316581204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4.7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11.243737226277373</v>
      </c>
      <c r="F96">
        <f>GT_Spot!Q96</f>
        <v>0</v>
      </c>
      <c r="G96">
        <f>PPCL_NG!Q96</f>
        <v>9.9600000000000009</v>
      </c>
      <c r="H96">
        <f>PPCL_Spot!Q96</f>
        <v>12</v>
      </c>
      <c r="I96">
        <f>Bawana_NG!Q96</f>
        <v>49.92</v>
      </c>
      <c r="J96">
        <f>Bawana_RLNG!Q96</f>
        <v>0</v>
      </c>
      <c r="K96">
        <f>Bawana_Spot!Q96</f>
        <v>80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738.65541990665974</v>
      </c>
      <c r="P96" s="77">
        <v>68.410000000000011</v>
      </c>
      <c r="Q96" s="77">
        <v>17.21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122.44000000000001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11.45</v>
      </c>
      <c r="Z96" s="75">
        <f>IEX!O96</f>
        <v>0</v>
      </c>
      <c r="AA96" s="117">
        <f>STOA!I96</f>
        <v>0.64</v>
      </c>
      <c r="AB96" s="117">
        <f>-STOA!O96</f>
        <v>-20</v>
      </c>
      <c r="AC96">
        <f t="shared" si="3"/>
        <v>10.102987133213754</v>
      </c>
      <c r="AD96">
        <f t="shared" si="4"/>
        <v>1097.7861699997236</v>
      </c>
      <c r="AE96">
        <f>'IDT-1'!C96</f>
        <v>48.155999999999999</v>
      </c>
      <c r="AF96" s="26"/>
      <c r="AG96">
        <f t="shared" si="5"/>
        <v>1145.9421699997235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5.96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11.243737226277373</v>
      </c>
      <c r="F97">
        <f>GT_Spot!Q97</f>
        <v>0</v>
      </c>
      <c r="G97">
        <f>PPCL_NG!Q97</f>
        <v>9.9600000000000009</v>
      </c>
      <c r="H97">
        <f>PPCL_Spot!Q97</f>
        <v>12</v>
      </c>
      <c r="I97">
        <f>Bawana_NG!Q97</f>
        <v>49.92</v>
      </c>
      <c r="J97">
        <f>Bawana_RLNG!Q97</f>
        <v>0</v>
      </c>
      <c r="K97">
        <f>Bawana_Spot!Q97</f>
        <v>80.000000000000014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731.23723459065968</v>
      </c>
      <c r="P97" s="77">
        <v>68.410000000000011</v>
      </c>
      <c r="Q97" s="77">
        <v>17.21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121.96000000000001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12.5</v>
      </c>
      <c r="Z97" s="75">
        <f>IEX!O97</f>
        <v>0</v>
      </c>
      <c r="AA97" s="117">
        <f>STOA!I97</f>
        <v>0.64</v>
      </c>
      <c r="AB97" s="117">
        <f>-STOA!O97</f>
        <v>-20</v>
      </c>
      <c r="AC97">
        <f t="shared" si="3"/>
        <v>10.202267102432954</v>
      </c>
      <c r="AD97">
        <f t="shared" si="4"/>
        <v>1108.9687047145044</v>
      </c>
      <c r="AE97">
        <f>'IDT-1'!C97</f>
        <v>44.616</v>
      </c>
      <c r="AF97" s="26"/>
      <c r="AG97">
        <f t="shared" si="5"/>
        <v>1153.5847047145044</v>
      </c>
      <c r="AI97" s="75">
        <f>PXIL!I97</f>
        <v>0</v>
      </c>
      <c r="AJ97" s="75">
        <f>PXIL!O97</f>
        <v>0</v>
      </c>
      <c r="AK97" s="75">
        <f>RTM_IEX!I97</f>
        <v>17.66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6.43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11.243737226277373</v>
      </c>
      <c r="F98">
        <f>GT_Spot!Q98</f>
        <v>0</v>
      </c>
      <c r="G98">
        <f>PPCL_NG!Q98</f>
        <v>9.9600000000000009</v>
      </c>
      <c r="H98">
        <f>PPCL_Spot!Q98</f>
        <v>12</v>
      </c>
      <c r="I98">
        <f>Bawana_NG!Q98</f>
        <v>49.92</v>
      </c>
      <c r="J98">
        <f>Bawana_RLNG!Q98</f>
        <v>0</v>
      </c>
      <c r="K98">
        <f>Bawana_Spot!Q98</f>
        <v>80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731.21380563065986</v>
      </c>
      <c r="P98" s="77">
        <v>68.410000000000011</v>
      </c>
      <c r="Q98" s="77">
        <v>17.21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121.82000000000001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12.65</v>
      </c>
      <c r="Z98" s="75">
        <f>IEX!O98</f>
        <v>0</v>
      </c>
      <c r="AA98" s="117">
        <f>STOA!I98</f>
        <v>0.64</v>
      </c>
      <c r="AB98" s="117">
        <f>-STOA!O98</f>
        <v>-20</v>
      </c>
      <c r="AC98">
        <f t="shared" si="3"/>
        <v>10.207516927584956</v>
      </c>
      <c r="AD98">
        <f t="shared" si="4"/>
        <v>1109.5600259293526</v>
      </c>
      <c r="AE98">
        <f>'IDT-1'!C98</f>
        <v>38.244999999999997</v>
      </c>
      <c r="AF98" s="26"/>
      <c r="AG98">
        <f t="shared" si="5"/>
        <v>1147.8050259293525</v>
      </c>
      <c r="AI98" s="75">
        <f>PXIL!I98</f>
        <v>0</v>
      </c>
      <c r="AJ98" s="75">
        <f>PXIL!O98</f>
        <v>0</v>
      </c>
      <c r="AK98" s="75">
        <f>RTM_IEX!I98</f>
        <v>18.239999999999998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6.46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0.20802202760873162</v>
      </c>
      <c r="F99">
        <f t="shared" si="6"/>
        <v>0</v>
      </c>
      <c r="G99">
        <f t="shared" si="6"/>
        <v>0.23904000000000031</v>
      </c>
      <c r="H99">
        <f t="shared" si="6"/>
        <v>0.28505000000000014</v>
      </c>
      <c r="I99">
        <f t="shared" si="6"/>
        <v>1.1980800000000014</v>
      </c>
      <c r="J99">
        <f t="shared" si="6"/>
        <v>0</v>
      </c>
      <c r="K99">
        <f t="shared" si="6"/>
        <v>0.86373623442403835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17.418094609824813</v>
      </c>
      <c r="P99" s="77">
        <f t="shared" si="6"/>
        <v>1.641839999999998</v>
      </c>
      <c r="Q99" s="77">
        <f t="shared" si="6"/>
        <v>0.41304000000000052</v>
      </c>
      <c r="R99" s="80">
        <f t="shared" si="6"/>
        <v>0.26650613822051278</v>
      </c>
      <c r="S99" s="80">
        <f t="shared" si="6"/>
        <v>0</v>
      </c>
      <c r="T99" s="78">
        <f t="shared" si="6"/>
        <v>1.2635350000000001</v>
      </c>
      <c r="U99" s="78">
        <f t="shared" si="6"/>
        <v>2.9330325000000008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3.3820000000000003E-2</v>
      </c>
      <c r="Z99" s="75">
        <f t="shared" si="6"/>
        <v>-1.88625</v>
      </c>
      <c r="AA99" s="117">
        <f t="shared" si="6"/>
        <v>0.12440999999999997</v>
      </c>
      <c r="AB99" s="117">
        <f t="shared" si="6"/>
        <v>-0.48</v>
      </c>
      <c r="AC99">
        <f t="shared" si="6"/>
        <v>0.26045648280603989</v>
      </c>
      <c r="AD99">
        <f t="shared" si="6"/>
        <v>24.145930027272044</v>
      </c>
      <c r="AE99">
        <f t="shared" si="6"/>
        <v>-8.5253499999999982E-2</v>
      </c>
      <c r="AG99">
        <f t="shared" si="6"/>
        <v>24.060676527272044</v>
      </c>
      <c r="AI99">
        <f t="shared" si="6"/>
        <v>0</v>
      </c>
      <c r="AJ99">
        <f t="shared" si="6"/>
        <v>0</v>
      </c>
      <c r="AK99">
        <f t="shared" si="6"/>
        <v>9.1055000000000025E-2</v>
      </c>
      <c r="AL99">
        <f t="shared" si="6"/>
        <v>-0.21775</v>
      </c>
      <c r="AM99">
        <f t="shared" si="6"/>
        <v>0</v>
      </c>
      <c r="AN99">
        <f t="shared" si="6"/>
        <v>0</v>
      </c>
      <c r="AO99">
        <f t="shared" si="6"/>
        <v>1.1125000000000001E-2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44667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8.8697621744054373</v>
      </c>
      <c r="F3">
        <f>GT_Spot!T3</f>
        <v>0</v>
      </c>
      <c r="G3">
        <f>PPCL_NG!T3</f>
        <v>11.95</v>
      </c>
      <c r="H3">
        <f>PPCL_Spot!T3</f>
        <v>25</v>
      </c>
      <c r="I3">
        <f>Bawana_NG!T3</f>
        <v>69.599999999999994</v>
      </c>
      <c r="J3">
        <f>Bawana_RLNG!T3</f>
        <v>0</v>
      </c>
      <c r="K3">
        <f>Bawana_Spot!T3</f>
        <v>24.294046788816328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1004.3612861192194</v>
      </c>
      <c r="P3" s="77">
        <v>75.200000000000017</v>
      </c>
      <c r="Q3" s="77">
        <v>20.79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378.69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4.72</v>
      </c>
      <c r="AB3" s="117">
        <f>-STOA!P3</f>
        <v>0</v>
      </c>
      <c r="AC3">
        <f>SUMIF(B3:AB3,"&gt;0")*$AC$2-SUMIF(B3:AB3,"&lt;0")*($AC$2/(1-$AC$2))+SUMIF(AI3:AR3,"&gt;0")*$AC$2-SUMIF(AI3:AR3,"&lt;0")*($AC$2/(1-$AC$2))</f>
        <v>15.263174864166968</v>
      </c>
      <c r="AD3">
        <f>SUM(B3:AB3,AI3:AR3)-AC3</f>
        <v>1498.2119202182741</v>
      </c>
      <c r="AE3">
        <f>'IDT-1'!F3</f>
        <v>-29.281999999999996</v>
      </c>
      <c r="AF3" s="26"/>
      <c r="AG3">
        <f>SUM(AD3:AF3)</f>
        <v>1468.9299202182742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-110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8.8697621744054373</v>
      </c>
      <c r="F4">
        <f>GT_Spot!T4</f>
        <v>0</v>
      </c>
      <c r="G4">
        <f>PPCL_NG!T4</f>
        <v>11.95</v>
      </c>
      <c r="H4">
        <f>PPCL_Spot!T4</f>
        <v>25</v>
      </c>
      <c r="I4">
        <f>Bawana_NG!T4</f>
        <v>69.599999999999994</v>
      </c>
      <c r="J4">
        <f>Bawana_RLNG!T4</f>
        <v>0</v>
      </c>
      <c r="K4">
        <f>Bawana_Spot!T4</f>
        <v>32.627281059911681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1000.8766572416195</v>
      </c>
      <c r="P4" s="77">
        <v>75.200000000000017</v>
      </c>
      <c r="Q4" s="77">
        <v>20.79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378.99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4.72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15.30848259162973</v>
      </c>
      <c r="AD4">
        <f t="shared" ref="AD4:AD67" si="1">SUM(B4:AB4,AI4:AR4)-AC4</f>
        <v>1503.315217884307</v>
      </c>
      <c r="AE4">
        <f>'IDT-1'!F4</f>
        <v>-31.167999999999999</v>
      </c>
      <c r="AF4" s="26"/>
      <c r="AG4">
        <f t="shared" ref="AG4:AG67" si="2">SUM(AD4:AF4)</f>
        <v>1472.1472178843071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-110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8.8697621744054373</v>
      </c>
      <c r="F5">
        <f>GT_Spot!T5</f>
        <v>0</v>
      </c>
      <c r="G5">
        <f>PPCL_NG!T5</f>
        <v>11.95</v>
      </c>
      <c r="H5">
        <f>PPCL_Spot!T5</f>
        <v>25</v>
      </c>
      <c r="I5">
        <f>Bawana_NG!T5</f>
        <v>69.599999999999994</v>
      </c>
      <c r="J5">
        <f>Bawana_RLNG!T5</f>
        <v>0</v>
      </c>
      <c r="K5">
        <f>Bawana_Spot!T5</f>
        <v>32.627281059911681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993.49827763947951</v>
      </c>
      <c r="P5" s="77">
        <v>75.200000000000017</v>
      </c>
      <c r="Q5" s="77">
        <v>20.79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378.64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4.72</v>
      </c>
      <c r="AB5" s="117">
        <f>-STOA!P5</f>
        <v>0</v>
      </c>
      <c r="AC5">
        <f t="shared" si="0"/>
        <v>15.2404728511309</v>
      </c>
      <c r="AD5">
        <f t="shared" si="1"/>
        <v>1495.6548480226661</v>
      </c>
      <c r="AE5">
        <f>'IDT-1'!F5</f>
        <v>-33.743000000000002</v>
      </c>
      <c r="AF5" s="26"/>
      <c r="AG5">
        <f t="shared" si="2"/>
        <v>1461.9118480226662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-110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8.8697621744054373</v>
      </c>
      <c r="F6">
        <f>GT_Spot!T6</f>
        <v>0</v>
      </c>
      <c r="G6">
        <f>PPCL_NG!T6</f>
        <v>11.95</v>
      </c>
      <c r="H6">
        <f>PPCL_Spot!T6</f>
        <v>25</v>
      </c>
      <c r="I6">
        <f>Bawana_NG!T6</f>
        <v>69.599999999999994</v>
      </c>
      <c r="J6">
        <f>Bawana_RLNG!T6</f>
        <v>0</v>
      </c>
      <c r="K6">
        <f>Bawana_Spot!T6</f>
        <v>32.627281059911681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993.18622991266682</v>
      </c>
      <c r="P6" s="77">
        <v>75.200000000000017</v>
      </c>
      <c r="Q6" s="77">
        <v>20.79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378.48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4.72</v>
      </c>
      <c r="AB6" s="117">
        <f>-STOA!P6</f>
        <v>0</v>
      </c>
      <c r="AC6">
        <f t="shared" si="0"/>
        <v>15.236318831134946</v>
      </c>
      <c r="AD6">
        <f t="shared" si="1"/>
        <v>1495.1869543158491</v>
      </c>
      <c r="AE6">
        <f>'IDT-1'!F6</f>
        <v>-47.542000000000002</v>
      </c>
      <c r="AF6" s="26"/>
      <c r="AG6">
        <f t="shared" si="2"/>
        <v>1447.6449543158492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-110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8.8697621744054373</v>
      </c>
      <c r="F7">
        <f>GT_Spot!T7</f>
        <v>0</v>
      </c>
      <c r="G7">
        <f>PPCL_NG!T7</f>
        <v>11.95</v>
      </c>
      <c r="H7">
        <f>PPCL_Spot!T7</f>
        <v>25</v>
      </c>
      <c r="I7">
        <f>Bawana_NG!T7</f>
        <v>69.599999999999994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995.43922684594361</v>
      </c>
      <c r="P7" s="77">
        <v>75.200000000000017</v>
      </c>
      <c r="Q7" s="77">
        <v>20.79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378.28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4.72</v>
      </c>
      <c r="AB7" s="117">
        <f>-STOA!P7</f>
        <v>0</v>
      </c>
      <c r="AC7">
        <f t="shared" si="0"/>
        <v>15.231265130820558</v>
      </c>
      <c r="AD7">
        <f t="shared" si="1"/>
        <v>1494.6177238895286</v>
      </c>
      <c r="AE7">
        <f>'IDT-1'!F7</f>
        <v>-74.838999999999999</v>
      </c>
      <c r="AF7" s="26"/>
      <c r="AG7">
        <f t="shared" si="2"/>
        <v>1419.7787238895287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-110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8.8697621744054373</v>
      </c>
      <c r="F8">
        <f>GT_Spot!T8</f>
        <v>0</v>
      </c>
      <c r="G8">
        <f>PPCL_NG!T8</f>
        <v>11.95</v>
      </c>
      <c r="H8">
        <f>PPCL_Spot!T8</f>
        <v>25</v>
      </c>
      <c r="I8">
        <f>Bawana_NG!T8</f>
        <v>69.599999999999994</v>
      </c>
      <c r="J8">
        <f>Bawana_RLNG!T8</f>
        <v>0</v>
      </c>
      <c r="K8">
        <f>Bawana_Spot!T8</f>
        <v>32.627281059911681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995.4359094175436</v>
      </c>
      <c r="P8" s="77">
        <v>75.200000000000017</v>
      </c>
      <c r="Q8" s="77">
        <v>20.79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378.5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-23</v>
      </c>
      <c r="AA8" s="117">
        <f>STOA!J8</f>
        <v>4.72</v>
      </c>
      <c r="AB8" s="117">
        <f>-STOA!P8</f>
        <v>0</v>
      </c>
      <c r="AC8">
        <f t="shared" si="0"/>
        <v>15.460488943788352</v>
      </c>
      <c r="AD8">
        <f t="shared" si="1"/>
        <v>1474.2324637080724</v>
      </c>
      <c r="AE8">
        <f>'IDT-1'!F8</f>
        <v>-79</v>
      </c>
      <c r="AF8" s="26"/>
      <c r="AG8">
        <f t="shared" si="2"/>
        <v>1395.2324637080724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11.522117847993169</v>
      </c>
      <c r="F9">
        <f>GT_Spot!T9</f>
        <v>0</v>
      </c>
      <c r="G9">
        <f>PPCL_NG!T9</f>
        <v>11.95</v>
      </c>
      <c r="H9">
        <f>PPCL_Spot!T9</f>
        <v>26.89</v>
      </c>
      <c r="I9">
        <f>Bawana_NG!T9</f>
        <v>69.599999999999994</v>
      </c>
      <c r="J9">
        <f>Bawana_RLNG!T9</f>
        <v>0</v>
      </c>
      <c r="K9">
        <f>Bawana_Spot!T9</f>
        <v>32.162670430955735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990.02907913674358</v>
      </c>
      <c r="P9" s="77">
        <v>75.200000000000017</v>
      </c>
      <c r="Q9" s="77">
        <v>20.79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378.31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-78</v>
      </c>
      <c r="AA9" s="117">
        <f>STOA!J9</f>
        <v>4.72</v>
      </c>
      <c r="AB9" s="117">
        <f>-STOA!P9</f>
        <v>0</v>
      </c>
      <c r="AC9">
        <f t="shared" si="0"/>
        <v>16.468105658762532</v>
      </c>
      <c r="AD9">
        <f t="shared" si="1"/>
        <v>1356.7057617569299</v>
      </c>
      <c r="AE9">
        <f>'IDT-1'!F9</f>
        <v>-31</v>
      </c>
      <c r="AF9" s="26"/>
      <c r="AG9">
        <f t="shared" si="2"/>
        <v>1325.7057617569299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-170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11.522117847993169</v>
      </c>
      <c r="F10">
        <f>GT_Spot!T10</f>
        <v>0</v>
      </c>
      <c r="G10">
        <f>PPCL_NG!T10</f>
        <v>11.95</v>
      </c>
      <c r="H10">
        <f>PPCL_Spot!T10</f>
        <v>26.89</v>
      </c>
      <c r="I10">
        <f>Bawana_NG!T10</f>
        <v>69.599999999999994</v>
      </c>
      <c r="J10">
        <f>Bawana_RLNG!T10</f>
        <v>0</v>
      </c>
      <c r="K10">
        <f>Bawana_Spot!T10</f>
        <v>32.162670430955735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987.17095047857856</v>
      </c>
      <c r="P10" s="77">
        <v>75.200000000000017</v>
      </c>
      <c r="Q10" s="77">
        <v>20.79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378.19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-125</v>
      </c>
      <c r="AA10" s="117">
        <f>STOA!J10</f>
        <v>4.72</v>
      </c>
      <c r="AB10" s="117">
        <f>-STOA!P10</f>
        <v>0</v>
      </c>
      <c r="AC10">
        <f t="shared" si="0"/>
        <v>16.415263744004097</v>
      </c>
      <c r="AD10">
        <f t="shared" si="1"/>
        <v>1356.7804750135235</v>
      </c>
      <c r="AE10">
        <f>'IDT-1'!F10</f>
        <v>0</v>
      </c>
      <c r="AF10" s="26"/>
      <c r="AG10">
        <f t="shared" si="2"/>
        <v>1356.7804750135235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11.522117847993169</v>
      </c>
      <c r="F11">
        <f>GT_Spot!T11</f>
        <v>0</v>
      </c>
      <c r="G11">
        <f>PPCL_NG!T11</f>
        <v>11.95</v>
      </c>
      <c r="H11">
        <f>PPCL_Spot!T11</f>
        <v>26.89</v>
      </c>
      <c r="I11">
        <f>Bawana_NG!T11</f>
        <v>69.599999999999994</v>
      </c>
      <c r="J11">
        <f>Bawana_RLNG!T11</f>
        <v>0</v>
      </c>
      <c r="K11">
        <f>Bawana_Spot!T11</f>
        <v>32.162670430955735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987.10032936986113</v>
      </c>
      <c r="P11" s="77">
        <v>75.200000000000017</v>
      </c>
      <c r="Q11" s="77">
        <v>20.79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377.14000000000004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-56</v>
      </c>
      <c r="AA11" s="117">
        <f>STOA!J11</f>
        <v>4.72</v>
      </c>
      <c r="AB11" s="117">
        <f>-STOA!P11</f>
        <v>0</v>
      </c>
      <c r="AC11">
        <f t="shared" si="0"/>
        <v>16.147936580103718</v>
      </c>
      <c r="AD11">
        <f t="shared" si="1"/>
        <v>1384.9271810687064</v>
      </c>
      <c r="AE11">
        <f>'IDT-1'!F11</f>
        <v>-89</v>
      </c>
      <c r="AF11" s="26"/>
      <c r="AG11">
        <f t="shared" si="2"/>
        <v>1295.9271810687064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-160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11.522117847993169</v>
      </c>
      <c r="F12">
        <f>GT_Spot!T12</f>
        <v>0</v>
      </c>
      <c r="G12">
        <f>PPCL_NG!T12</f>
        <v>11.95</v>
      </c>
      <c r="H12">
        <f>PPCL_Spot!T12</f>
        <v>26.89</v>
      </c>
      <c r="I12">
        <f>Bawana_NG!T12</f>
        <v>69.599999999999994</v>
      </c>
      <c r="J12">
        <f>Bawana_RLNG!T12</f>
        <v>0</v>
      </c>
      <c r="K12">
        <f>Bawana_Spot!T12</f>
        <v>32.162670430955735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977.93005599399442</v>
      </c>
      <c r="P12" s="77">
        <v>75.200000000000017</v>
      </c>
      <c r="Q12" s="77">
        <v>20.79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376.1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-94</v>
      </c>
      <c r="AA12" s="117">
        <f>STOA!J12</f>
        <v>4.72</v>
      </c>
      <c r="AB12" s="117">
        <f>-STOA!P12</f>
        <v>0</v>
      </c>
      <c r="AC12">
        <f t="shared" si="0"/>
        <v>16.040329919351699</v>
      </c>
      <c r="AD12">
        <f t="shared" si="1"/>
        <v>1376.8245143535917</v>
      </c>
      <c r="AE12">
        <f>'IDT-1'!F12</f>
        <v>-58</v>
      </c>
      <c r="AF12" s="26"/>
      <c r="AG12">
        <f t="shared" si="2"/>
        <v>1318.8245143535917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-120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11.522117847993169</v>
      </c>
      <c r="F13">
        <f>GT_Spot!T13</f>
        <v>0</v>
      </c>
      <c r="G13">
        <f>PPCL_NG!T13</f>
        <v>11.95</v>
      </c>
      <c r="H13">
        <f>PPCL_Spot!T13</f>
        <v>26.89</v>
      </c>
      <c r="I13">
        <f>Bawana_NG!T13</f>
        <v>69.599999999999994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962.51798541119456</v>
      </c>
      <c r="P13" s="77">
        <v>75.200000000000017</v>
      </c>
      <c r="Q13" s="77">
        <v>20.79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376.05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-122</v>
      </c>
      <c r="AA13" s="117">
        <f>STOA!J13</f>
        <v>4.72</v>
      </c>
      <c r="AB13" s="117">
        <f>-STOA!P13</f>
        <v>0</v>
      </c>
      <c r="AC13">
        <f t="shared" si="0"/>
        <v>16.045038493830166</v>
      </c>
      <c r="AD13">
        <f t="shared" si="1"/>
        <v>1341.1950647653575</v>
      </c>
      <c r="AE13">
        <f>'IDT-1'!F13</f>
        <v>-44.401000000000003</v>
      </c>
      <c r="AF13" s="26"/>
      <c r="AG13">
        <f t="shared" si="2"/>
        <v>1296.7940647653575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-110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11.522117847993169</v>
      </c>
      <c r="F14">
        <f>GT_Spot!T14</f>
        <v>0</v>
      </c>
      <c r="G14">
        <f>PPCL_NG!T14</f>
        <v>11.95</v>
      </c>
      <c r="H14">
        <f>PPCL_Spot!T14</f>
        <v>26.89</v>
      </c>
      <c r="I14">
        <f>Bawana_NG!T14</f>
        <v>69.599999999999994</v>
      </c>
      <c r="J14">
        <f>Bawana_RLNG!T14</f>
        <v>0</v>
      </c>
      <c r="K14">
        <f>Bawana_Spot!T14</f>
        <v>32.162670430955735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958.6289732711947</v>
      </c>
      <c r="P14" s="77">
        <v>75.200000000000017</v>
      </c>
      <c r="Q14" s="77">
        <v>20.79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375.26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-156</v>
      </c>
      <c r="AA14" s="117">
        <f>STOA!J14</f>
        <v>4.72</v>
      </c>
      <c r="AB14" s="117">
        <f>-STOA!P14</f>
        <v>0</v>
      </c>
      <c r="AC14">
        <f t="shared" si="0"/>
        <v>16.324751022545218</v>
      </c>
      <c r="AD14">
        <f t="shared" si="1"/>
        <v>1304.3990105275984</v>
      </c>
      <c r="AE14">
        <f>'IDT-1'!F14</f>
        <v>-29.408000000000001</v>
      </c>
      <c r="AF14" s="26"/>
      <c r="AG14">
        <f t="shared" si="2"/>
        <v>1274.9910105275985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11.522117847993169</v>
      </c>
      <c r="F15">
        <f>GT_Spot!T15</f>
        <v>0</v>
      </c>
      <c r="G15">
        <f>PPCL_NG!T15</f>
        <v>11.95</v>
      </c>
      <c r="H15">
        <f>PPCL_Spot!T15</f>
        <v>26.89</v>
      </c>
      <c r="I15">
        <f>Bawana_NG!T15</f>
        <v>69.599999999999994</v>
      </c>
      <c r="J15">
        <f>Bawana_RLNG!T15</f>
        <v>0</v>
      </c>
      <c r="K15">
        <f>Bawana_Spot!T15</f>
        <v>32.162670430955735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960.20429177919311</v>
      </c>
      <c r="P15" s="77">
        <v>75.200000000000017</v>
      </c>
      <c r="Q15" s="77">
        <v>20.79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374.68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-11</v>
      </c>
      <c r="AA15" s="117">
        <f>STOA!J15</f>
        <v>4.63</v>
      </c>
      <c r="AB15" s="117">
        <f>-STOA!P15</f>
        <v>0</v>
      </c>
      <c r="AC15">
        <f t="shared" si="0"/>
        <v>15.489295710807053</v>
      </c>
      <c r="AD15">
        <f t="shared" si="1"/>
        <v>1401.1397843473351</v>
      </c>
      <c r="AE15">
        <f>'IDT-1'!F15</f>
        <v>-192</v>
      </c>
      <c r="AF15" s="26"/>
      <c r="AG15">
        <f t="shared" si="2"/>
        <v>1209.1397843473351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-160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11.522117847993169</v>
      </c>
      <c r="F16">
        <f>GT_Spot!T16</f>
        <v>0</v>
      </c>
      <c r="G16">
        <f>PPCL_NG!T16</f>
        <v>11.95</v>
      </c>
      <c r="H16">
        <f>PPCL_Spot!T16</f>
        <v>26.89</v>
      </c>
      <c r="I16">
        <f>Bawana_NG!T16</f>
        <v>69.599999999999994</v>
      </c>
      <c r="J16">
        <f>Bawana_RLNG!T16</f>
        <v>0</v>
      </c>
      <c r="K16">
        <f>Bawana_Spot!T16</f>
        <v>32.162670430955735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960.19861720639312</v>
      </c>
      <c r="P16" s="77">
        <v>75.200000000000017</v>
      </c>
      <c r="Q16" s="77">
        <v>20.79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374.01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-79</v>
      </c>
      <c r="AA16" s="117">
        <f>STOA!J16</f>
        <v>4.63</v>
      </c>
      <c r="AB16" s="117">
        <f>-STOA!P16</f>
        <v>0</v>
      </c>
      <c r="AC16">
        <f t="shared" si="0"/>
        <v>15.643156069965928</v>
      </c>
      <c r="AD16">
        <f t="shared" si="1"/>
        <v>1382.3102494153761</v>
      </c>
      <c r="AE16">
        <f>'IDT-1'!F16</f>
        <v>-147</v>
      </c>
      <c r="AF16" s="26"/>
      <c r="AG16">
        <f t="shared" si="2"/>
        <v>1235.3102494153761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11.522117847993169</v>
      </c>
      <c r="F17">
        <f>GT_Spot!T17</f>
        <v>0</v>
      </c>
      <c r="G17">
        <f>PPCL_NG!T17</f>
        <v>11.95</v>
      </c>
      <c r="H17">
        <f>PPCL_Spot!T17</f>
        <v>26.89</v>
      </c>
      <c r="I17">
        <f>Bawana_NG!T17</f>
        <v>69.599999999999994</v>
      </c>
      <c r="J17">
        <f>Bawana_RLNG!T17</f>
        <v>0</v>
      </c>
      <c r="K17">
        <f>Bawana_Spot!T17</f>
        <v>32.162670430955735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960.18010857599302</v>
      </c>
      <c r="P17" s="77">
        <v>75.200000000000017</v>
      </c>
      <c r="Q17" s="77">
        <v>20.79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373.76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-115</v>
      </c>
      <c r="AA17" s="117">
        <f>STOA!J17</f>
        <v>4.63</v>
      </c>
      <c r="AB17" s="117">
        <f>-STOA!P17</f>
        <v>0</v>
      </c>
      <c r="AC17">
        <f t="shared" si="0"/>
        <v>15.960405784817437</v>
      </c>
      <c r="AD17">
        <f t="shared" si="1"/>
        <v>1345.7244910701247</v>
      </c>
      <c r="AE17">
        <f>'IDT-1'!F17</f>
        <v>-123.977</v>
      </c>
      <c r="AF17" s="26"/>
      <c r="AG17">
        <f t="shared" si="2"/>
        <v>1221.7474910701246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-110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11.522117847993169</v>
      </c>
      <c r="F18">
        <f>GT_Spot!T18</f>
        <v>0</v>
      </c>
      <c r="G18">
        <f>PPCL_NG!T18</f>
        <v>11.95</v>
      </c>
      <c r="H18">
        <f>PPCL_Spot!T18</f>
        <v>26.89</v>
      </c>
      <c r="I18">
        <f>Bawana_NG!T18</f>
        <v>69.599999999999994</v>
      </c>
      <c r="J18">
        <f>Bawana_RLNG!T18</f>
        <v>0</v>
      </c>
      <c r="K18">
        <f>Bawana_Spot!T18</f>
        <v>32.162670430955735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972.32989418239299</v>
      </c>
      <c r="P18" s="77">
        <v>75.200000000000017</v>
      </c>
      <c r="Q18" s="77">
        <v>20.79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373.38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-131</v>
      </c>
      <c r="AA18" s="117">
        <f>STOA!J18</f>
        <v>4.63</v>
      </c>
      <c r="AB18" s="117">
        <f>-STOA!P18</f>
        <v>0</v>
      </c>
      <c r="AC18">
        <f t="shared" si="0"/>
        <v>16.206029938508884</v>
      </c>
      <c r="AD18">
        <f t="shared" si="1"/>
        <v>1341.2486525228333</v>
      </c>
      <c r="AE18">
        <f>'IDT-1'!F18</f>
        <v>-125.70699999999999</v>
      </c>
      <c r="AF18" s="26"/>
      <c r="AG18">
        <f t="shared" si="2"/>
        <v>1215.5416525228334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11.522117847993169</v>
      </c>
      <c r="F19">
        <f>GT_Spot!T19</f>
        <v>0</v>
      </c>
      <c r="G19">
        <f>PPCL_NG!T19</f>
        <v>11.95</v>
      </c>
      <c r="H19">
        <f>PPCL_Spot!T19</f>
        <v>26.89</v>
      </c>
      <c r="I19">
        <f>Bawana_NG!T19</f>
        <v>69.599999999999994</v>
      </c>
      <c r="J19">
        <f>Bawana_RLNG!T19</f>
        <v>0</v>
      </c>
      <c r="K19">
        <f>Bawana_Spot!T19</f>
        <v>29.999999999999996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971.17780649239296</v>
      </c>
      <c r="P19" s="77">
        <v>75.200000000000017</v>
      </c>
      <c r="Q19" s="77">
        <v>20.79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372.71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-151</v>
      </c>
      <c r="AA19" s="117">
        <f>STOA!J19</f>
        <v>4.63</v>
      </c>
      <c r="AB19" s="117">
        <f>-STOA!P19</f>
        <v>0</v>
      </c>
      <c r="AC19">
        <f t="shared" si="0"/>
        <v>16.74804235598717</v>
      </c>
      <c r="AD19">
        <f t="shared" si="1"/>
        <v>1271.7218819843993</v>
      </c>
      <c r="AE19">
        <f>'IDT-1'!F19</f>
        <v>-117.634</v>
      </c>
      <c r="AF19" s="26"/>
      <c r="AG19">
        <f t="shared" si="2"/>
        <v>1154.0878819843992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-155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11.522117847993169</v>
      </c>
      <c r="F20">
        <f>GT_Spot!T20</f>
        <v>0</v>
      </c>
      <c r="G20">
        <f>PPCL_NG!T20</f>
        <v>11.95</v>
      </c>
      <c r="H20">
        <f>PPCL_Spot!T20</f>
        <v>26.89</v>
      </c>
      <c r="I20">
        <f>Bawana_NG!T20</f>
        <v>69.599999999999994</v>
      </c>
      <c r="J20">
        <f>Bawana_RLNG!T20</f>
        <v>0</v>
      </c>
      <c r="K20">
        <f>Bawana_Spot!T20</f>
        <v>32.162670430955735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973.24882430359298</v>
      </c>
      <c r="P20" s="77">
        <v>75.200000000000017</v>
      </c>
      <c r="Q20" s="77">
        <v>20.79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371.62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-188</v>
      </c>
      <c r="AA20" s="117">
        <f>STOA!J20</f>
        <v>4.63</v>
      </c>
      <c r="AB20" s="117">
        <f>-STOA!P20</f>
        <v>0</v>
      </c>
      <c r="AC20">
        <f t="shared" si="0"/>
        <v>16.704681792340576</v>
      </c>
      <c r="AD20">
        <f t="shared" si="1"/>
        <v>1282.9089307902013</v>
      </c>
      <c r="AE20">
        <f>'IDT-1'!F20</f>
        <v>-99.182000000000002</v>
      </c>
      <c r="AF20" s="26"/>
      <c r="AG20">
        <f t="shared" si="2"/>
        <v>1183.7269307902013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-110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11.522117847993169</v>
      </c>
      <c r="F21">
        <f>GT_Spot!T21</f>
        <v>0</v>
      </c>
      <c r="G21">
        <f>PPCL_NG!T21</f>
        <v>11.95</v>
      </c>
      <c r="H21">
        <f>PPCL_Spot!T21</f>
        <v>26.89</v>
      </c>
      <c r="I21">
        <f>Bawana_NG!T21</f>
        <v>69.599999999999994</v>
      </c>
      <c r="J21">
        <f>Bawana_RLNG!T21</f>
        <v>0</v>
      </c>
      <c r="K21">
        <f>Bawana_Spot!T21</f>
        <v>32.162670430955735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970.78028551439456</v>
      </c>
      <c r="P21" s="77">
        <v>75.200000000000017</v>
      </c>
      <c r="Q21" s="77">
        <v>20.79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370.98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-227</v>
      </c>
      <c r="AA21" s="117">
        <f>STOA!J21</f>
        <v>4.63</v>
      </c>
      <c r="AB21" s="117">
        <f>-STOA!P21</f>
        <v>0</v>
      </c>
      <c r="AC21">
        <f t="shared" si="0"/>
        <v>16.934792349139293</v>
      </c>
      <c r="AD21">
        <f t="shared" si="1"/>
        <v>1250.5702814442043</v>
      </c>
      <c r="AE21">
        <f>'IDT-1'!F21</f>
        <v>-89.379000000000005</v>
      </c>
      <c r="AF21" s="26"/>
      <c r="AG21">
        <f t="shared" si="2"/>
        <v>1161.1912814442044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11.522117847993169</v>
      </c>
      <c r="F22">
        <f>GT_Spot!T22</f>
        <v>0</v>
      </c>
      <c r="G22">
        <f>PPCL_NG!T22</f>
        <v>11.95</v>
      </c>
      <c r="H22">
        <f>PPCL_Spot!T22</f>
        <v>26.89</v>
      </c>
      <c r="I22">
        <f>Bawana_NG!T22</f>
        <v>69.599999999999994</v>
      </c>
      <c r="J22">
        <f>Bawana_RLNG!T22</f>
        <v>0</v>
      </c>
      <c r="K22">
        <f>Bawana_Spot!T22</f>
        <v>32.162670430955735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976.97810409175327</v>
      </c>
      <c r="P22" s="77">
        <v>75.200000000000017</v>
      </c>
      <c r="Q22" s="77">
        <v>20.79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367.7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-257.99</v>
      </c>
      <c r="AA22" s="117">
        <f>STOA!J22</f>
        <v>4.63</v>
      </c>
      <c r="AB22" s="117">
        <f>-STOA!P22</f>
        <v>0</v>
      </c>
      <c r="AC22">
        <f t="shared" si="0"/>
        <v>17.235602324532884</v>
      </c>
      <c r="AD22">
        <f t="shared" si="1"/>
        <v>1222.1972900461694</v>
      </c>
      <c r="AE22">
        <f>'IDT-1'!F22</f>
        <v>-75.539000000000001</v>
      </c>
      <c r="AF22" s="26"/>
      <c r="AG22">
        <f t="shared" si="2"/>
        <v>1146.6582900461694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11.522117847993169</v>
      </c>
      <c r="F23">
        <f>GT_Spot!T23</f>
        <v>0</v>
      </c>
      <c r="G23">
        <f>PPCL_NG!T23</f>
        <v>11.95</v>
      </c>
      <c r="H23">
        <f>PPCL_Spot!T23</f>
        <v>26.89</v>
      </c>
      <c r="I23">
        <f>Bawana_NG!T23</f>
        <v>69.599999999999994</v>
      </c>
      <c r="J23">
        <f>Bawana_RLNG!T23</f>
        <v>0</v>
      </c>
      <c r="K23">
        <f>Bawana_Spot!T23</f>
        <v>32.162670430955735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981.86299265632942</v>
      </c>
      <c r="P23" s="77">
        <v>75.200000000000017</v>
      </c>
      <c r="Q23" s="77">
        <v>20.79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367.38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-298</v>
      </c>
      <c r="AA23" s="117">
        <f>STOA!J23</f>
        <v>4.54</v>
      </c>
      <c r="AB23" s="117">
        <f>-STOA!P23</f>
        <v>0</v>
      </c>
      <c r="AC23">
        <f t="shared" si="0"/>
        <v>18.07410160217395</v>
      </c>
      <c r="AD23">
        <f t="shared" si="1"/>
        <v>1135.8236793331043</v>
      </c>
      <c r="AE23">
        <f>'IDT-1'!F23</f>
        <v>-43.247999999999998</v>
      </c>
      <c r="AF23" s="26"/>
      <c r="AG23">
        <f t="shared" si="2"/>
        <v>1092.5756793331043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11.522117847993169</v>
      </c>
      <c r="F24">
        <f>GT_Spot!T24</f>
        <v>0</v>
      </c>
      <c r="G24">
        <f>PPCL_NG!T24</f>
        <v>11.95</v>
      </c>
      <c r="H24">
        <f>PPCL_Spot!T24</f>
        <v>26.89</v>
      </c>
      <c r="I24">
        <f>Bawana_NG!T24</f>
        <v>69.599999999999994</v>
      </c>
      <c r="J24">
        <f>Bawana_RLNG!T24</f>
        <v>0</v>
      </c>
      <c r="K24">
        <f>Bawana_Spot!T24</f>
        <v>32.162670430955735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987.02289831385326</v>
      </c>
      <c r="P24" s="77">
        <v>75.200000000000017</v>
      </c>
      <c r="Q24" s="77">
        <v>20.79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366.63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-317.98</v>
      </c>
      <c r="AA24" s="117">
        <f>STOA!J24</f>
        <v>4.54</v>
      </c>
      <c r="AB24" s="117">
        <f>-STOA!P24</f>
        <v>0</v>
      </c>
      <c r="AC24">
        <f t="shared" si="0"/>
        <v>17.846387383743856</v>
      </c>
      <c r="AD24">
        <f t="shared" si="1"/>
        <v>1170.4812992090581</v>
      </c>
      <c r="AE24">
        <f>'IDT-1'!F24</f>
        <v>-32.868000000000002</v>
      </c>
      <c r="AF24" s="26"/>
      <c r="AG24">
        <f t="shared" si="2"/>
        <v>1137.6132992090581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11.522117847993169</v>
      </c>
      <c r="F25">
        <f>GT_Spot!T25</f>
        <v>0</v>
      </c>
      <c r="G25">
        <f>PPCL_NG!T25</f>
        <v>11.95</v>
      </c>
      <c r="H25">
        <f>PPCL_Spot!T25</f>
        <v>26.89</v>
      </c>
      <c r="I25">
        <f>Bawana_NG!T25</f>
        <v>69.599999999999994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1000.2273474657011</v>
      </c>
      <c r="P25" s="77">
        <v>75.200000000000017</v>
      </c>
      <c r="Q25" s="77">
        <v>20.79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366.27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-351</v>
      </c>
      <c r="AA25" s="117">
        <f>STOA!J25</f>
        <v>4.54</v>
      </c>
      <c r="AB25" s="117">
        <f>-STOA!P25</f>
        <v>0</v>
      </c>
      <c r="AC25">
        <f t="shared" si="0"/>
        <v>18.233542807270599</v>
      </c>
      <c r="AD25">
        <f t="shared" si="1"/>
        <v>1147.7559225064235</v>
      </c>
      <c r="AE25">
        <f>'IDT-1'!F25</f>
        <v>-15.569000000000001</v>
      </c>
      <c r="AF25" s="26"/>
      <c r="AG25">
        <f t="shared" si="2"/>
        <v>1132.1869225064236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11.522117847993169</v>
      </c>
      <c r="F26">
        <f>GT_Spot!T26</f>
        <v>0</v>
      </c>
      <c r="G26">
        <f>PPCL_NG!T26</f>
        <v>11.95</v>
      </c>
      <c r="H26">
        <f>PPCL_Spot!T26</f>
        <v>26.89</v>
      </c>
      <c r="I26">
        <f>Bawana_NG!T26</f>
        <v>69.599999999999994</v>
      </c>
      <c r="J26">
        <f>Bawana_RLNG!T26</f>
        <v>0</v>
      </c>
      <c r="K26">
        <f>Bawana_Spot!T26</f>
        <v>32.162670430955735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1005.0892193377009</v>
      </c>
      <c r="P26" s="77">
        <v>75.200000000000017</v>
      </c>
      <c r="Q26" s="77">
        <v>20.79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365.95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-372</v>
      </c>
      <c r="AA26" s="117">
        <f>STOA!J26</f>
        <v>4.54</v>
      </c>
      <c r="AB26" s="117">
        <f>-STOA!P26</f>
        <v>0</v>
      </c>
      <c r="AC26">
        <f t="shared" si="0"/>
        <v>18.834108558390525</v>
      </c>
      <c r="AD26">
        <f t="shared" si="1"/>
        <v>1092.8598990582593</v>
      </c>
      <c r="AE26">
        <f>'IDT-1'!F26</f>
        <v>-6.92</v>
      </c>
      <c r="AF26" s="26"/>
      <c r="AG26">
        <f t="shared" si="2"/>
        <v>1085.9398990582592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11.522117847993169</v>
      </c>
      <c r="F27">
        <f>GT_Spot!T27</f>
        <v>0</v>
      </c>
      <c r="G27">
        <f>PPCL_NG!T27</f>
        <v>11.95</v>
      </c>
      <c r="H27">
        <f>PPCL_Spot!T27</f>
        <v>26.89</v>
      </c>
      <c r="I27">
        <f>Bawana_NG!T27</f>
        <v>69.599999999999994</v>
      </c>
      <c r="J27">
        <f>Bawana_RLNG!T27</f>
        <v>0</v>
      </c>
      <c r="K27">
        <f>Bawana_Spot!T27</f>
        <v>32.162670430955735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1007.2270014309009</v>
      </c>
      <c r="P27" s="77">
        <v>75.200000000000017</v>
      </c>
      <c r="Q27" s="77">
        <v>20.79</v>
      </c>
      <c r="R27" s="80">
        <v>1.5799999999999998</v>
      </c>
      <c r="S27" s="80">
        <v>0</v>
      </c>
      <c r="T27" s="78">
        <f>SUMPRODUCT(LTA!F27:AJ27,LTA!F$101:AJ$101,LTA!F$105:AJ$105)</f>
        <v>0.02</v>
      </c>
      <c r="U27" s="78">
        <f>SUMPRODUCT(LTA!F27:AJ27,LTA!F$102:AJ$102,LTA!F$105:AJ$105)</f>
        <v>368.16000000000008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-365</v>
      </c>
      <c r="AA27" s="117">
        <f>STOA!J27</f>
        <v>4.54</v>
      </c>
      <c r="AB27" s="117">
        <f>-STOA!P27</f>
        <v>0</v>
      </c>
      <c r="AC27">
        <f t="shared" si="0"/>
        <v>19.001864698599221</v>
      </c>
      <c r="AD27">
        <f t="shared" si="1"/>
        <v>1085.6399250112504</v>
      </c>
      <c r="AE27">
        <f>'IDT-1'!F27</f>
        <v>-4.6130000000000004</v>
      </c>
      <c r="AF27" s="26"/>
      <c r="AG27">
        <f t="shared" si="2"/>
        <v>1081.0269250112503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-160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11.522117847993169</v>
      </c>
      <c r="F28">
        <f>GT_Spot!T28</f>
        <v>0</v>
      </c>
      <c r="G28">
        <f>PPCL_NG!T28</f>
        <v>11.95</v>
      </c>
      <c r="H28">
        <f>PPCL_Spot!T28</f>
        <v>26.89</v>
      </c>
      <c r="I28">
        <f>Bawana_NG!T28</f>
        <v>69.599999999999994</v>
      </c>
      <c r="J28">
        <f>Bawana_RLNG!T28</f>
        <v>0</v>
      </c>
      <c r="K28">
        <f>Bawana_Spot!T28</f>
        <v>32.162670430955735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1006.0269161081011</v>
      </c>
      <c r="P28" s="77">
        <v>75.200000000000017</v>
      </c>
      <c r="Q28" s="77">
        <v>20.79</v>
      </c>
      <c r="R28" s="80">
        <v>4.07225110619469</v>
      </c>
      <c r="S28" s="80">
        <v>0</v>
      </c>
      <c r="T28" s="78">
        <f>SUMPRODUCT(LTA!F28:AJ28,LTA!F$101:AJ$101,LTA!F$105:AJ$105)</f>
        <v>0.49</v>
      </c>
      <c r="U28" s="78">
        <f>SUMPRODUCT(LTA!F28:AJ28,LTA!F$102:AJ$102,LTA!F$105:AJ$105)</f>
        <v>372.35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-392</v>
      </c>
      <c r="AA28" s="117">
        <f>STOA!J28</f>
        <v>4.54</v>
      </c>
      <c r="AB28" s="117">
        <f>-STOA!P28</f>
        <v>0</v>
      </c>
      <c r="AC28">
        <f t="shared" si="0"/>
        <v>18.761265549260649</v>
      </c>
      <c r="AD28">
        <f t="shared" si="1"/>
        <v>1124.8326899439842</v>
      </c>
      <c r="AE28">
        <f>'IDT-1'!F28</f>
        <v>0</v>
      </c>
      <c r="AF28" s="26"/>
      <c r="AG28">
        <f t="shared" si="2"/>
        <v>1124.8326899439842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-100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11.522117847993169</v>
      </c>
      <c r="F29">
        <f>GT_Spot!T29</f>
        <v>0</v>
      </c>
      <c r="G29">
        <f>PPCL_NG!T29</f>
        <v>11.95</v>
      </c>
      <c r="H29">
        <f>PPCL_Spot!T29</f>
        <v>26.89</v>
      </c>
      <c r="I29">
        <f>Bawana_NG!T29</f>
        <v>69.599999999999994</v>
      </c>
      <c r="J29">
        <f>Bawana_RLNG!T29</f>
        <v>0</v>
      </c>
      <c r="K29">
        <f>Bawana_Spot!T29</f>
        <v>32.162670430955735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990.91490065276025</v>
      </c>
      <c r="P29" s="77">
        <v>75.200000000000017</v>
      </c>
      <c r="Q29" s="77">
        <v>20.79</v>
      </c>
      <c r="R29" s="80">
        <v>8.17</v>
      </c>
      <c r="S29" s="80">
        <v>0</v>
      </c>
      <c r="T29" s="78">
        <f>SUMPRODUCT(LTA!F29:AJ29,LTA!F$101:AJ$101,LTA!F$105:AJ$105)</f>
        <v>1.59</v>
      </c>
      <c r="U29" s="78">
        <f>SUMPRODUCT(LTA!F29:AJ29,LTA!F$102:AJ$102,LTA!F$105:AJ$105)</f>
        <v>377.61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-400</v>
      </c>
      <c r="AA29" s="117">
        <f>STOA!J29</f>
        <v>4.54</v>
      </c>
      <c r="AB29" s="117">
        <f>-STOA!P29</f>
        <v>0</v>
      </c>
      <c r="AC29">
        <f t="shared" si="0"/>
        <v>18.791333023696701</v>
      </c>
      <c r="AD29">
        <f t="shared" si="1"/>
        <v>1112.1483559080123</v>
      </c>
      <c r="AE29">
        <f>'IDT-1'!F29</f>
        <v>0</v>
      </c>
      <c r="AF29" s="26"/>
      <c r="AG29">
        <f t="shared" si="2"/>
        <v>1112.1483559080123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-100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8.8697621744054373</v>
      </c>
      <c r="F30">
        <f>GT_Spot!T30</f>
        <v>0</v>
      </c>
      <c r="G30">
        <f>PPCL_NG!T30</f>
        <v>11.95</v>
      </c>
      <c r="H30">
        <f>PPCL_Spot!T30</f>
        <v>26.89</v>
      </c>
      <c r="I30">
        <f>Bawana_NG!T30</f>
        <v>69.599999999999994</v>
      </c>
      <c r="J30">
        <f>Bawana_RLNG!T30</f>
        <v>0</v>
      </c>
      <c r="K30">
        <f>Bawana_Spot!T30</f>
        <v>32.162670430955735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988.85319790316021</v>
      </c>
      <c r="P30" s="77">
        <v>75.200000000000017</v>
      </c>
      <c r="Q30" s="77">
        <v>20.79</v>
      </c>
      <c r="R30" s="80">
        <v>12.490000000000002</v>
      </c>
      <c r="S30" s="80">
        <v>0</v>
      </c>
      <c r="T30" s="78">
        <f>SUMPRODUCT(LTA!F30:AJ30,LTA!F$101:AJ$101,LTA!F$105:AJ$105)</f>
        <v>3.45</v>
      </c>
      <c r="U30" s="78">
        <f>SUMPRODUCT(LTA!F30:AJ30,LTA!F$102:AJ$102,LTA!F$105:AJ$105)</f>
        <v>384.43000000000006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-413</v>
      </c>
      <c r="AA30" s="117">
        <f>STOA!J30</f>
        <v>4.54</v>
      </c>
      <c r="AB30" s="117">
        <f>-STOA!P30</f>
        <v>0</v>
      </c>
      <c r="AC30">
        <f t="shared" si="0"/>
        <v>18.979664967361188</v>
      </c>
      <c r="AD30">
        <f t="shared" si="1"/>
        <v>1107.2459655411603</v>
      </c>
      <c r="AE30">
        <f>'IDT-1'!F30</f>
        <v>0</v>
      </c>
      <c r="AF30" s="26"/>
      <c r="AG30">
        <f t="shared" si="2"/>
        <v>1107.2459655411603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-100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8.8697621744054373</v>
      </c>
      <c r="F31">
        <f>GT_Spot!T31</f>
        <v>0</v>
      </c>
      <c r="G31">
        <f>PPCL_NG!T31</f>
        <v>11.95</v>
      </c>
      <c r="H31">
        <f>PPCL_Spot!T31</f>
        <v>26.89</v>
      </c>
      <c r="I31">
        <f>Bawana_NG!T31</f>
        <v>69.599999999999994</v>
      </c>
      <c r="J31">
        <f>Bawana_RLNG!T31</f>
        <v>0</v>
      </c>
      <c r="K31">
        <f>Bawana_Spot!T31</f>
        <v>32.187326634000492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976.55808913163651</v>
      </c>
      <c r="P31" s="77">
        <v>75.200000000000017</v>
      </c>
      <c r="Q31" s="77">
        <v>20.79</v>
      </c>
      <c r="R31" s="80">
        <v>15.857879962571847</v>
      </c>
      <c r="S31" s="80">
        <v>0</v>
      </c>
      <c r="T31" s="78">
        <f>SUMPRODUCT(LTA!F31:AJ31,LTA!F$101:AJ$101,LTA!F$105:AJ$105)</f>
        <v>6.33</v>
      </c>
      <c r="U31" s="78">
        <f>SUMPRODUCT(LTA!F31:AJ31,LTA!F$102:AJ$102,LTA!F$105:AJ$105)</f>
        <v>392.96000000000004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-417</v>
      </c>
      <c r="AA31" s="117">
        <f>STOA!J31</f>
        <v>4.4400000000000004</v>
      </c>
      <c r="AB31" s="117">
        <f>-STOA!P31</f>
        <v>0</v>
      </c>
      <c r="AC31">
        <f t="shared" si="0"/>
        <v>19.435878577016776</v>
      </c>
      <c r="AD31">
        <f t="shared" si="1"/>
        <v>1060.1971793255975</v>
      </c>
      <c r="AE31">
        <f>'IDT-1'!F31</f>
        <v>0</v>
      </c>
      <c r="AF31" s="26"/>
      <c r="AG31">
        <f t="shared" si="2"/>
        <v>1060.1971793255975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-145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8.8697621744054373</v>
      </c>
      <c r="F32">
        <f>GT_Spot!T32</f>
        <v>0</v>
      </c>
      <c r="G32">
        <f>PPCL_NG!T32</f>
        <v>11.95</v>
      </c>
      <c r="H32">
        <f>PPCL_Spot!T32</f>
        <v>26.89</v>
      </c>
      <c r="I32">
        <f>Bawana_NG!T32</f>
        <v>69.599999999999994</v>
      </c>
      <c r="J32">
        <f>Bawana_RLNG!T32</f>
        <v>0</v>
      </c>
      <c r="K32">
        <f>Bawana_Spot!T32</f>
        <v>32.162670430955735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964.1438555357887</v>
      </c>
      <c r="P32" s="77">
        <v>75.200000000000017</v>
      </c>
      <c r="Q32" s="77">
        <v>20.79</v>
      </c>
      <c r="R32" s="80">
        <v>17.7</v>
      </c>
      <c r="S32" s="80">
        <v>0</v>
      </c>
      <c r="T32" s="78">
        <f>SUMPRODUCT(LTA!F32:AJ32,LTA!F$101:AJ$101,LTA!F$105:AJ$105)</f>
        <v>10.239999999999998</v>
      </c>
      <c r="U32" s="78">
        <f>SUMPRODUCT(LTA!F32:AJ32,LTA!F$102:AJ$102,LTA!F$105:AJ$105)</f>
        <v>402.12000000000006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-439</v>
      </c>
      <c r="AA32" s="117">
        <f>STOA!J32</f>
        <v>4.4400000000000004</v>
      </c>
      <c r="AB32" s="117">
        <f>-STOA!P32</f>
        <v>0</v>
      </c>
      <c r="AC32">
        <f t="shared" si="0"/>
        <v>19.075883519661492</v>
      </c>
      <c r="AD32">
        <f t="shared" si="1"/>
        <v>1106.0304046214885</v>
      </c>
      <c r="AE32">
        <f>'IDT-1'!F32</f>
        <v>0</v>
      </c>
      <c r="AF32" s="26"/>
      <c r="AG32">
        <f t="shared" si="2"/>
        <v>1106.0304046214885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-80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11.522117847993169</v>
      </c>
      <c r="F33">
        <f>GT_Spot!T33</f>
        <v>0</v>
      </c>
      <c r="G33">
        <f>PPCL_NG!T33</f>
        <v>11.95</v>
      </c>
      <c r="H33">
        <f>PPCL_Spot!T33</f>
        <v>26.89</v>
      </c>
      <c r="I33">
        <f>Bawana_NG!T33</f>
        <v>69.599999999999994</v>
      </c>
      <c r="J33">
        <f>Bawana_RLNG!T33</f>
        <v>0</v>
      </c>
      <c r="K33">
        <f>Bawana_Spot!T33</f>
        <v>32.162670430955735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954.9588185758015</v>
      </c>
      <c r="P33" s="77">
        <v>75.200000000000017</v>
      </c>
      <c r="Q33" s="77">
        <v>20.79</v>
      </c>
      <c r="R33" s="80">
        <v>17.699999999999996</v>
      </c>
      <c r="S33" s="80">
        <v>0</v>
      </c>
      <c r="T33" s="78">
        <f>SUMPRODUCT(LTA!F33:AJ33,LTA!F$101:AJ$101,LTA!F$105:AJ$105)</f>
        <v>15.56</v>
      </c>
      <c r="U33" s="78">
        <f>SUMPRODUCT(LTA!F33:AJ33,LTA!F$102:AJ$102,LTA!F$105:AJ$105)</f>
        <v>411.15000000000003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-453</v>
      </c>
      <c r="AA33" s="117">
        <f>STOA!J33</f>
        <v>4.4400000000000004</v>
      </c>
      <c r="AB33" s="117">
        <f>-STOA!P33</f>
        <v>0</v>
      </c>
      <c r="AC33">
        <f t="shared" si="0"/>
        <v>19.268969709651909</v>
      </c>
      <c r="AD33">
        <f t="shared" si="1"/>
        <v>1099.6546371450986</v>
      </c>
      <c r="AE33">
        <f>'IDT-1'!F33</f>
        <v>0</v>
      </c>
      <c r="AF33" s="26"/>
      <c r="AG33">
        <f t="shared" si="2"/>
        <v>1099.6546371450986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11.522117847993169</v>
      </c>
      <c r="F34">
        <f>GT_Spot!T34</f>
        <v>0</v>
      </c>
      <c r="G34">
        <f>PPCL_NG!T34</f>
        <v>11.95</v>
      </c>
      <c r="H34">
        <f>PPCL_Spot!T34</f>
        <v>26.89</v>
      </c>
      <c r="I34">
        <f>Bawana_NG!T34</f>
        <v>69.599999999999994</v>
      </c>
      <c r="J34">
        <f>Bawana_RLNG!T34</f>
        <v>0</v>
      </c>
      <c r="K34">
        <f>Bawana_Spot!T34</f>
        <v>32.162670430955735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954.97671575380161</v>
      </c>
      <c r="P34" s="77">
        <v>75.200000000000017</v>
      </c>
      <c r="Q34" s="77">
        <v>20.79</v>
      </c>
      <c r="R34" s="80">
        <v>17.699999999999996</v>
      </c>
      <c r="S34" s="80">
        <v>0</v>
      </c>
      <c r="T34" s="78">
        <f>SUMPRODUCT(LTA!F34:AJ34,LTA!F$101:AJ$101,LTA!F$105:AJ$105)</f>
        <v>22.14</v>
      </c>
      <c r="U34" s="78">
        <f>SUMPRODUCT(LTA!F34:AJ34,LTA!F$102:AJ$102,LTA!F$105:AJ$105)</f>
        <v>420.53000000000003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-477</v>
      </c>
      <c r="AA34" s="117">
        <f>STOA!J34</f>
        <v>4.4400000000000004</v>
      </c>
      <c r="AB34" s="117">
        <f>-STOA!P34</f>
        <v>0</v>
      </c>
      <c r="AC34">
        <f t="shared" si="0"/>
        <v>19.622650265351002</v>
      </c>
      <c r="AD34">
        <f t="shared" si="1"/>
        <v>1091.2788537673996</v>
      </c>
      <c r="AE34">
        <f>'IDT-1'!F34</f>
        <v>0</v>
      </c>
      <c r="AF34" s="26"/>
      <c r="AG34">
        <f t="shared" si="2"/>
        <v>1091.2788537673996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-80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8.8697621744054373</v>
      </c>
      <c r="F35">
        <f>GT_Spot!T35</f>
        <v>0</v>
      </c>
      <c r="G35">
        <f>PPCL_NG!T35</f>
        <v>11.95</v>
      </c>
      <c r="H35">
        <f>PPCL_Spot!T35</f>
        <v>26.89</v>
      </c>
      <c r="I35">
        <f>Bawana_NG!T35</f>
        <v>69.599999999999994</v>
      </c>
      <c r="J35">
        <f>Bawana_RLNG!T35</f>
        <v>0</v>
      </c>
      <c r="K35">
        <f>Bawana_Spot!T35</f>
        <v>29.99793459552496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956.26144386211752</v>
      </c>
      <c r="P35" s="77">
        <v>75.200000000000017</v>
      </c>
      <c r="Q35" s="77">
        <v>20.79</v>
      </c>
      <c r="R35" s="80">
        <v>17.7</v>
      </c>
      <c r="S35" s="80">
        <v>0</v>
      </c>
      <c r="T35" s="78">
        <f>SUMPRODUCT(LTA!F35:AJ35,LTA!F$101:AJ$101,LTA!F$105:AJ$105)</f>
        <v>29.61</v>
      </c>
      <c r="U35" s="78">
        <f>SUMPRODUCT(LTA!F35:AJ35,LTA!F$102:AJ$102,LTA!F$105:AJ$105)</f>
        <v>429.65000000000003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-504</v>
      </c>
      <c r="AA35" s="117">
        <f>STOA!J35</f>
        <v>4.4400000000000004</v>
      </c>
      <c r="AB35" s="117">
        <f>-STOA!P35</f>
        <v>0</v>
      </c>
      <c r="AC35">
        <f t="shared" si="0"/>
        <v>20.421173286633856</v>
      </c>
      <c r="AD35">
        <f t="shared" si="1"/>
        <v>1026.5379673454142</v>
      </c>
      <c r="AE35">
        <f>'IDT-1'!F35</f>
        <v>0</v>
      </c>
      <c r="AF35" s="26"/>
      <c r="AG35">
        <f t="shared" si="2"/>
        <v>1026.5379673454142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8.8697621744054373</v>
      </c>
      <c r="F36">
        <f>GT_Spot!T36</f>
        <v>0</v>
      </c>
      <c r="G36">
        <f>PPCL_NG!T36</f>
        <v>11.95</v>
      </c>
      <c r="H36">
        <f>PPCL_Spot!T36</f>
        <v>26.89</v>
      </c>
      <c r="I36">
        <f>Bawana_NG!T36</f>
        <v>69.599999999999994</v>
      </c>
      <c r="J36">
        <f>Bawana_RLNG!T36</f>
        <v>0</v>
      </c>
      <c r="K36">
        <f>Bawana_Spot!T36</f>
        <v>29.99793459552496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957.17101139216027</v>
      </c>
      <c r="P36" s="77">
        <v>75.200000000000017</v>
      </c>
      <c r="Q36" s="77">
        <v>20.79</v>
      </c>
      <c r="R36" s="80">
        <v>17.7</v>
      </c>
      <c r="S36" s="80">
        <v>0</v>
      </c>
      <c r="T36" s="78">
        <f>SUMPRODUCT(LTA!F36:AJ36,LTA!F$101:AJ$101,LTA!F$105:AJ$105)</f>
        <v>37.590000000000003</v>
      </c>
      <c r="U36" s="78">
        <f>SUMPRODUCT(LTA!F36:AJ36,LTA!F$102:AJ$102,LTA!F$105:AJ$105)</f>
        <v>438.66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-521</v>
      </c>
      <c r="AA36" s="117">
        <f>STOA!J36</f>
        <v>4.4400000000000004</v>
      </c>
      <c r="AB36" s="117">
        <f>-STOA!P36</f>
        <v>0</v>
      </c>
      <c r="AC36">
        <f t="shared" si="0"/>
        <v>20.285711272665786</v>
      </c>
      <c r="AD36">
        <f t="shared" si="1"/>
        <v>1077.572996889425</v>
      </c>
      <c r="AE36">
        <f>'IDT-1'!F36</f>
        <v>0</v>
      </c>
      <c r="AF36" s="26"/>
      <c r="AG36">
        <f t="shared" si="2"/>
        <v>1077.572996889425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-80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8.8697621744054373</v>
      </c>
      <c r="F37">
        <f>GT_Spot!T37</f>
        <v>0</v>
      </c>
      <c r="G37">
        <f>PPCL_NG!T37</f>
        <v>11.95</v>
      </c>
      <c r="H37">
        <f>PPCL_Spot!T37</f>
        <v>26.89</v>
      </c>
      <c r="I37">
        <f>Bawana_NG!T37</f>
        <v>69.599999999999994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952.26574621065538</v>
      </c>
      <c r="P37" s="77">
        <v>75.200000000000017</v>
      </c>
      <c r="Q37" s="77">
        <v>20.79</v>
      </c>
      <c r="R37" s="80">
        <v>17.7</v>
      </c>
      <c r="S37" s="80">
        <v>0</v>
      </c>
      <c r="T37" s="78">
        <f>SUMPRODUCT(LTA!F37:AJ37,LTA!F$101:AJ$101,LTA!F$105:AJ$105)</f>
        <v>45.86</v>
      </c>
      <c r="U37" s="78">
        <f>SUMPRODUCT(LTA!F37:AJ37,LTA!F$102:AJ$102,LTA!F$105:AJ$105)</f>
        <v>447.41000000000008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-541</v>
      </c>
      <c r="AA37" s="117">
        <f>STOA!J37</f>
        <v>4.4400000000000004</v>
      </c>
      <c r="AB37" s="117">
        <f>-STOA!P37</f>
        <v>0</v>
      </c>
      <c r="AC37">
        <f t="shared" si="0"/>
        <v>20.969417403570617</v>
      </c>
      <c r="AD37">
        <f t="shared" si="1"/>
        <v>1024.0060909814904</v>
      </c>
      <c r="AE37">
        <f>'IDT-1'!F37</f>
        <v>0</v>
      </c>
      <c r="AF37" s="26"/>
      <c r="AG37">
        <f t="shared" si="2"/>
        <v>1024.0060909814904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-125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8.8697621744054373</v>
      </c>
      <c r="F38">
        <f>GT_Spot!T38</f>
        <v>0</v>
      </c>
      <c r="G38">
        <f>PPCL_NG!T38</f>
        <v>11.95</v>
      </c>
      <c r="H38">
        <f>PPCL_Spot!T38</f>
        <v>26.89</v>
      </c>
      <c r="I38">
        <f>Bawana_NG!T38</f>
        <v>69.599999999999994</v>
      </c>
      <c r="J38">
        <f>Bawana_RLNG!T38</f>
        <v>0</v>
      </c>
      <c r="K38">
        <f>Bawana_Spot!T38</f>
        <v>29.99793459552496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953.15189290627632</v>
      </c>
      <c r="P38" s="77">
        <v>75.200000000000017</v>
      </c>
      <c r="Q38" s="77">
        <v>20.79</v>
      </c>
      <c r="R38" s="80">
        <v>17.7</v>
      </c>
      <c r="S38" s="80">
        <v>0</v>
      </c>
      <c r="T38" s="78">
        <f>SUMPRODUCT(LTA!F38:AJ38,LTA!F$101:AJ$101,LTA!F$105:AJ$105)</f>
        <v>54.14</v>
      </c>
      <c r="U38" s="78">
        <f>SUMPRODUCT(LTA!F38:AJ38,LTA!F$102:AJ$102,LTA!F$105:AJ$105)</f>
        <v>455.84000000000003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-556</v>
      </c>
      <c r="AA38" s="117">
        <f>STOA!J38</f>
        <v>4.4400000000000004</v>
      </c>
      <c r="AB38" s="117">
        <f>-STOA!P38</f>
        <v>0</v>
      </c>
      <c r="AC38">
        <f t="shared" si="0"/>
        <v>20.857901493266844</v>
      </c>
      <c r="AD38">
        <f t="shared" si="1"/>
        <v>1071.71168818294</v>
      </c>
      <c r="AE38">
        <f>'IDT-1'!F38</f>
        <v>0</v>
      </c>
      <c r="AF38" s="26"/>
      <c r="AG38">
        <f t="shared" si="2"/>
        <v>1071.71168818294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-80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8.7950169875424695</v>
      </c>
      <c r="F39">
        <f>GT_Spot!T39</f>
        <v>0</v>
      </c>
      <c r="G39">
        <f>PPCL_NG!T39</f>
        <v>11.95</v>
      </c>
      <c r="H39">
        <f>PPCL_Spot!T39</f>
        <v>26.89</v>
      </c>
      <c r="I39">
        <f>Bawana_NG!T39</f>
        <v>69.599999999999994</v>
      </c>
      <c r="J39">
        <f>Bawana_RLNG!T39</f>
        <v>0</v>
      </c>
      <c r="K39">
        <f>Bawana_Spot!T39</f>
        <v>29.99793459552496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951.75012366787644</v>
      </c>
      <c r="P39" s="77">
        <v>75.200000000000017</v>
      </c>
      <c r="Q39" s="77">
        <v>20.79</v>
      </c>
      <c r="R39" s="80">
        <v>17.7</v>
      </c>
      <c r="S39" s="80">
        <v>0</v>
      </c>
      <c r="T39" s="78">
        <f>SUMPRODUCT(LTA!F39:AJ39,LTA!F$101:AJ$101,LTA!F$105:AJ$105)</f>
        <v>63.510000000000005</v>
      </c>
      <c r="U39" s="78">
        <f>SUMPRODUCT(LTA!F39:AJ39,LTA!F$102:AJ$102,LTA!F$105:AJ$105)</f>
        <v>464.23000000000013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-560</v>
      </c>
      <c r="AA39" s="117">
        <f>STOA!J39</f>
        <v>4.3600000000000003</v>
      </c>
      <c r="AB39" s="117">
        <f>-STOA!P39</f>
        <v>0</v>
      </c>
      <c r="AC39">
        <f t="shared" si="0"/>
        <v>21.213567226857219</v>
      </c>
      <c r="AD39">
        <f t="shared" si="1"/>
        <v>1063.5595080240867</v>
      </c>
      <c r="AE39">
        <f>'IDT-1'!F39</f>
        <v>0</v>
      </c>
      <c r="AF39" s="26"/>
      <c r="AG39">
        <f t="shared" si="2"/>
        <v>1063.5595080240867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8.7950169875424695</v>
      </c>
      <c r="F40">
        <f>GT_Spot!T40</f>
        <v>0</v>
      </c>
      <c r="G40">
        <f>PPCL_NG!T40</f>
        <v>11.95</v>
      </c>
      <c r="H40">
        <f>PPCL_Spot!T40</f>
        <v>26.89</v>
      </c>
      <c r="I40">
        <f>Bawana_NG!T40</f>
        <v>69.599999999999994</v>
      </c>
      <c r="J40">
        <f>Bawana_RLNG!T40</f>
        <v>0</v>
      </c>
      <c r="K40">
        <f>Bawana_Spot!T40</f>
        <v>29.99793459552496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952.3522458342328</v>
      </c>
      <c r="P40" s="77">
        <v>75.200000000000017</v>
      </c>
      <c r="Q40" s="77">
        <v>20.79</v>
      </c>
      <c r="R40" s="80">
        <v>17.7</v>
      </c>
      <c r="S40" s="80">
        <v>0</v>
      </c>
      <c r="T40" s="78">
        <f>SUMPRODUCT(LTA!F40:AJ40,LTA!F$101:AJ$101,LTA!F$105:AJ$105)</f>
        <v>71.8</v>
      </c>
      <c r="U40" s="78">
        <f>SUMPRODUCT(LTA!F40:AJ40,LTA!F$102:AJ$102,LTA!F$105:AJ$105)</f>
        <v>471.79000000000008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-523</v>
      </c>
      <c r="AA40" s="117">
        <f>STOA!J40</f>
        <v>4.3600000000000003</v>
      </c>
      <c r="AB40" s="117">
        <f>-STOA!P40</f>
        <v>0</v>
      </c>
      <c r="AC40">
        <f t="shared" si="0"/>
        <v>21.562542834931648</v>
      </c>
      <c r="AD40">
        <f t="shared" si="1"/>
        <v>1056.6626545823685</v>
      </c>
      <c r="AE40">
        <f>'IDT-1'!F40</f>
        <v>0</v>
      </c>
      <c r="AF40" s="26"/>
      <c r="AG40">
        <f t="shared" si="2"/>
        <v>1056.6626545823685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8.5425284008156144</v>
      </c>
      <c r="F41">
        <f>GT_Spot!T41</f>
        <v>0</v>
      </c>
      <c r="G41">
        <f>PPCL_NG!T41</f>
        <v>11.95</v>
      </c>
      <c r="H41">
        <f>PPCL_Spot!T41</f>
        <v>26.89</v>
      </c>
      <c r="I41">
        <f>Bawana_NG!T41</f>
        <v>69.599999999999994</v>
      </c>
      <c r="J41">
        <f>Bawana_RLNG!T41</f>
        <v>0</v>
      </c>
      <c r="K41">
        <f>Bawana_Spot!T41</f>
        <v>29.99793459552496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951.53178791480548</v>
      </c>
      <c r="P41" s="77">
        <v>75.200000000000017</v>
      </c>
      <c r="Q41" s="77">
        <v>20.79</v>
      </c>
      <c r="R41" s="80">
        <v>17.7</v>
      </c>
      <c r="S41" s="80">
        <v>0</v>
      </c>
      <c r="T41" s="78">
        <f>SUMPRODUCT(LTA!F41:AJ41,LTA!F$101:AJ$101,LTA!F$105:AJ$105)</f>
        <v>81.050000000000011</v>
      </c>
      <c r="U41" s="78">
        <f>SUMPRODUCT(LTA!F41:AJ41,LTA!F$102:AJ$102,LTA!F$105:AJ$105)</f>
        <v>471.0100000000001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-504</v>
      </c>
      <c r="AA41" s="117">
        <f>STOA!J41</f>
        <v>4.3600000000000003</v>
      </c>
      <c r="AB41" s="117">
        <f>-STOA!P41</f>
        <v>0</v>
      </c>
      <c r="AC41">
        <f t="shared" si="0"/>
        <v>20.926264831424056</v>
      </c>
      <c r="AD41">
        <f t="shared" si="1"/>
        <v>1143.6959860797219</v>
      </c>
      <c r="AE41">
        <f>'IDT-1'!F41</f>
        <v>0</v>
      </c>
      <c r="AF41" s="26"/>
      <c r="AG41">
        <f t="shared" si="2"/>
        <v>1143.6959860797219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8.5425284008156144</v>
      </c>
      <c r="F42">
        <f>GT_Spot!T42</f>
        <v>0</v>
      </c>
      <c r="G42">
        <f>PPCL_NG!T42</f>
        <v>11.95</v>
      </c>
      <c r="H42">
        <f>PPCL_Spot!T42</f>
        <v>26.89</v>
      </c>
      <c r="I42">
        <f>Bawana_NG!T42</f>
        <v>69.599999999999994</v>
      </c>
      <c r="J42">
        <f>Bawana_RLNG!T42</f>
        <v>0</v>
      </c>
      <c r="K42">
        <f>Bawana_Spot!T42</f>
        <v>29.99793459552496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952.63635965467188</v>
      </c>
      <c r="P42" s="77">
        <v>75.200000000000017</v>
      </c>
      <c r="Q42" s="77">
        <v>20.79</v>
      </c>
      <c r="R42" s="80">
        <v>17.7</v>
      </c>
      <c r="S42" s="80">
        <v>0</v>
      </c>
      <c r="T42" s="78">
        <f>SUMPRODUCT(LTA!F42:AJ42,LTA!F$101:AJ$101,LTA!F$105:AJ$105)</f>
        <v>88.63</v>
      </c>
      <c r="U42" s="78">
        <f>SUMPRODUCT(LTA!F42:AJ42,LTA!F$102:AJ$102,LTA!F$105:AJ$105)</f>
        <v>476.05000000000007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-496</v>
      </c>
      <c r="AA42" s="117">
        <f>STOA!J42</f>
        <v>4.3600000000000003</v>
      </c>
      <c r="AB42" s="117">
        <f>-STOA!P42</f>
        <v>0</v>
      </c>
      <c r="AC42">
        <f t="shared" si="0"/>
        <v>20.976016042557319</v>
      </c>
      <c r="AD42">
        <f t="shared" si="1"/>
        <v>1165.370806608455</v>
      </c>
      <c r="AE42">
        <f>'IDT-1'!F42</f>
        <v>0</v>
      </c>
      <c r="AF42" s="26"/>
      <c r="AG42">
        <f t="shared" si="2"/>
        <v>1165.370806608455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8.5425284008156144</v>
      </c>
      <c r="F43">
        <f>GT_Spot!T43</f>
        <v>0</v>
      </c>
      <c r="G43">
        <f>PPCL_NG!T43</f>
        <v>11.95</v>
      </c>
      <c r="H43">
        <f>PPCL_Spot!T43</f>
        <v>26.89</v>
      </c>
      <c r="I43">
        <f>Bawana_NG!T43</f>
        <v>69.599999999999994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952.54556737066446</v>
      </c>
      <c r="P43" s="77">
        <v>75.200000000000017</v>
      </c>
      <c r="Q43" s="77">
        <v>20.79</v>
      </c>
      <c r="R43" s="80">
        <v>17.7</v>
      </c>
      <c r="S43" s="80">
        <v>0</v>
      </c>
      <c r="T43" s="78">
        <f>SUMPRODUCT(LTA!F43:AJ43,LTA!F$101:AJ$101,LTA!F$105:AJ$105)</f>
        <v>95.65</v>
      </c>
      <c r="U43" s="78">
        <f>SUMPRODUCT(LTA!F43:AJ43,LTA!F$102:AJ$102,LTA!F$105:AJ$105)</f>
        <v>480.99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-485</v>
      </c>
      <c r="AA43" s="117">
        <f>STOA!J43</f>
        <v>4.3600000000000003</v>
      </c>
      <c r="AB43" s="117">
        <f>-STOA!P43</f>
        <v>0</v>
      </c>
      <c r="AC43">
        <f t="shared" si="0"/>
        <v>21.515511494605008</v>
      </c>
      <c r="AD43">
        <f t="shared" si="1"/>
        <v>1127.7025842768751</v>
      </c>
      <c r="AE43">
        <f>'IDT-1'!F43</f>
        <v>0</v>
      </c>
      <c r="AF43" s="26"/>
      <c r="AG43">
        <f t="shared" si="2"/>
        <v>1127.7025842768751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-160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8.2950539568345327</v>
      </c>
      <c r="F44">
        <f>GT_Spot!T44</f>
        <v>0</v>
      </c>
      <c r="G44">
        <f>PPCL_NG!T44</f>
        <v>11.95</v>
      </c>
      <c r="H44">
        <f>PPCL_Spot!T44</f>
        <v>26.89</v>
      </c>
      <c r="I44">
        <f>Bawana_NG!T44</f>
        <v>69.599999999999994</v>
      </c>
      <c r="J44">
        <f>Bawana_RLNG!T44</f>
        <v>0</v>
      </c>
      <c r="K44">
        <f>Bawana_Spot!T44</f>
        <v>29.99793459552496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953.65978117243242</v>
      </c>
      <c r="P44" s="77">
        <v>75.200000000000017</v>
      </c>
      <c r="Q44" s="77">
        <v>20.79</v>
      </c>
      <c r="R44" s="80">
        <v>17.7</v>
      </c>
      <c r="S44" s="80">
        <v>0</v>
      </c>
      <c r="T44" s="78">
        <f>SUMPRODUCT(LTA!F44:AJ44,LTA!F$101:AJ$101,LTA!F$105:AJ$105)</f>
        <v>100.35000000000001</v>
      </c>
      <c r="U44" s="78">
        <f>SUMPRODUCT(LTA!F44:AJ44,LTA!F$102:AJ$102,LTA!F$105:AJ$105)</f>
        <v>485.20000000000005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-470</v>
      </c>
      <c r="AA44" s="117">
        <f>STOA!J44</f>
        <v>4.3600000000000003</v>
      </c>
      <c r="AB44" s="117">
        <f>-STOA!P44</f>
        <v>0</v>
      </c>
      <c r="AC44">
        <f t="shared" si="0"/>
        <v>20.9356690612295</v>
      </c>
      <c r="AD44">
        <f t="shared" si="1"/>
        <v>1213.0571006635623</v>
      </c>
      <c r="AE44">
        <f>'IDT-1'!F44</f>
        <v>0</v>
      </c>
      <c r="AF44" s="26"/>
      <c r="AG44">
        <f t="shared" si="2"/>
        <v>1213.0571006635623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8.2950539568345327</v>
      </c>
      <c r="F45">
        <f>GT_Spot!T45</f>
        <v>0</v>
      </c>
      <c r="G45">
        <f>PPCL_NG!T45</f>
        <v>11.95</v>
      </c>
      <c r="H45">
        <f>PPCL_Spot!T45</f>
        <v>26.89</v>
      </c>
      <c r="I45">
        <f>Bawana_NG!T45</f>
        <v>69.599999999999994</v>
      </c>
      <c r="J45">
        <f>Bawana_RLNG!T45</f>
        <v>0</v>
      </c>
      <c r="K45">
        <f>Bawana_Spot!T45</f>
        <v>29.99793459552496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954.78520077378278</v>
      </c>
      <c r="P45" s="77">
        <v>75.200000000000017</v>
      </c>
      <c r="Q45" s="77">
        <v>20.79</v>
      </c>
      <c r="R45" s="80">
        <v>17.7</v>
      </c>
      <c r="S45" s="80">
        <v>0</v>
      </c>
      <c r="T45" s="78">
        <f>SUMPRODUCT(LTA!F45:AJ45,LTA!F$101:AJ$101,LTA!F$105:AJ$105)</f>
        <v>103.41000000000001</v>
      </c>
      <c r="U45" s="78">
        <f>SUMPRODUCT(LTA!F45:AJ45,LTA!F$102:AJ$102,LTA!F$105:AJ$105)</f>
        <v>485.22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-458</v>
      </c>
      <c r="AA45" s="117">
        <f>STOA!J45</f>
        <v>4.3600000000000003</v>
      </c>
      <c r="AB45" s="117">
        <f>-STOA!P45</f>
        <v>0</v>
      </c>
      <c r="AC45">
        <f t="shared" si="0"/>
        <v>20.86613922345504</v>
      </c>
      <c r="AD45">
        <f t="shared" si="1"/>
        <v>1229.3320501026872</v>
      </c>
      <c r="AE45">
        <f>'IDT-1'!F45</f>
        <v>0</v>
      </c>
      <c r="AF45" s="26"/>
      <c r="AG45">
        <f t="shared" si="2"/>
        <v>1229.3320501026872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-100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8.2950539568345327</v>
      </c>
      <c r="F46">
        <f>GT_Spot!T46</f>
        <v>0</v>
      </c>
      <c r="G46">
        <f>PPCL_NG!T46</f>
        <v>11.95</v>
      </c>
      <c r="H46">
        <f>PPCL_Spot!T46</f>
        <v>26.89</v>
      </c>
      <c r="I46">
        <f>Bawana_NG!T46</f>
        <v>69.599999999999994</v>
      </c>
      <c r="J46">
        <f>Bawana_RLNG!T46</f>
        <v>0</v>
      </c>
      <c r="K46">
        <f>Bawana_Spot!T46</f>
        <v>29.99793459552496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955.41745946352523</v>
      </c>
      <c r="P46" s="77">
        <v>75.200000000000017</v>
      </c>
      <c r="Q46" s="77">
        <v>20.79</v>
      </c>
      <c r="R46" s="80">
        <v>17.7</v>
      </c>
      <c r="S46" s="80">
        <v>0</v>
      </c>
      <c r="T46" s="78">
        <f>SUMPRODUCT(LTA!F46:AJ46,LTA!F$101:AJ$101,LTA!F$105:AJ$105)</f>
        <v>105.76</v>
      </c>
      <c r="U46" s="78">
        <f>SUMPRODUCT(LTA!F46:AJ46,LTA!F$102:AJ$102,LTA!F$105:AJ$105)</f>
        <v>484.31000000000006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-448</v>
      </c>
      <c r="AA46" s="117">
        <f>STOA!J46</f>
        <v>4.3600000000000003</v>
      </c>
      <c r="AB46" s="117">
        <f>-STOA!P46</f>
        <v>0</v>
      </c>
      <c r="AC46">
        <f t="shared" si="0"/>
        <v>20.79559382470282</v>
      </c>
      <c r="AD46">
        <f t="shared" si="1"/>
        <v>1241.474854191182</v>
      </c>
      <c r="AE46">
        <f>'IDT-1'!F46</f>
        <v>0</v>
      </c>
      <c r="AF46" s="26"/>
      <c r="AG46">
        <f t="shared" si="2"/>
        <v>1241.474854191182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-100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10.772053059993969</v>
      </c>
      <c r="F47">
        <f>GT_Spot!T47</f>
        <v>0</v>
      </c>
      <c r="G47">
        <f>PPCL_NG!T47</f>
        <v>11.95</v>
      </c>
      <c r="H47">
        <f>PPCL_Spot!T47</f>
        <v>26.89</v>
      </c>
      <c r="I47">
        <f>Bawana_NG!T47</f>
        <v>69.599999999999994</v>
      </c>
      <c r="J47">
        <f>Bawana_RLNG!T47</f>
        <v>0</v>
      </c>
      <c r="K47">
        <f>Bawana_Spot!T47</f>
        <v>29.99793459552496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955.4129268701713</v>
      </c>
      <c r="P47" s="77">
        <v>75.200000000000017</v>
      </c>
      <c r="Q47" s="77">
        <v>20.79</v>
      </c>
      <c r="R47" s="80">
        <v>17.7</v>
      </c>
      <c r="S47" s="80">
        <v>0</v>
      </c>
      <c r="T47" s="78">
        <f>SUMPRODUCT(LTA!F47:AJ47,LTA!F$101:AJ$101,LTA!F$105:AJ$105)</f>
        <v>107.94999999999999</v>
      </c>
      <c r="U47" s="78">
        <f>SUMPRODUCT(LTA!F47:AJ47,LTA!F$102:AJ$102,LTA!F$105:AJ$105)</f>
        <v>483.51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-438</v>
      </c>
      <c r="AA47" s="117">
        <f>STOA!J47</f>
        <v>4.3600000000000003</v>
      </c>
      <c r="AB47" s="117">
        <f>-STOA!P47</f>
        <v>0</v>
      </c>
      <c r="AC47">
        <f t="shared" si="0"/>
        <v>21.007146080433017</v>
      </c>
      <c r="AD47">
        <f t="shared" si="1"/>
        <v>1225.1257684452571</v>
      </c>
      <c r="AE47">
        <f>'IDT-1'!F47</f>
        <v>0</v>
      </c>
      <c r="AF47" s="26"/>
      <c r="AG47">
        <f t="shared" si="2"/>
        <v>1225.1257684452571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-130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9.2755709134615376</v>
      </c>
      <c r="F48">
        <f>GT_Spot!T48</f>
        <v>0</v>
      </c>
      <c r="G48">
        <f>PPCL_NG!T48</f>
        <v>11.95</v>
      </c>
      <c r="H48">
        <f>PPCL_Spot!T48</f>
        <v>26.89</v>
      </c>
      <c r="I48">
        <f>Bawana_NG!T48</f>
        <v>69.599999999999994</v>
      </c>
      <c r="J48">
        <f>Bawana_RLNG!T48</f>
        <v>0</v>
      </c>
      <c r="K48">
        <f>Bawana_Spot!T48</f>
        <v>29.99793459552496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948.63587832024803</v>
      </c>
      <c r="P48" s="77">
        <v>75.200000000000017</v>
      </c>
      <c r="Q48" s="77">
        <v>20.79</v>
      </c>
      <c r="R48" s="80">
        <v>17.7</v>
      </c>
      <c r="S48" s="80">
        <v>0</v>
      </c>
      <c r="T48" s="78">
        <f>SUMPRODUCT(LTA!F48:AJ48,LTA!F$101:AJ$101,LTA!F$105:AJ$105)</f>
        <v>109.78999999999999</v>
      </c>
      <c r="U48" s="78">
        <f>SUMPRODUCT(LTA!F48:AJ48,LTA!F$102:AJ$102,LTA!F$105:AJ$105)</f>
        <v>481.8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-412</v>
      </c>
      <c r="AA48" s="117">
        <f>STOA!J48</f>
        <v>4.3600000000000003</v>
      </c>
      <c r="AB48" s="117">
        <f>-STOA!P48</f>
        <v>0</v>
      </c>
      <c r="AC48">
        <f t="shared" si="0"/>
        <v>20.26074531861736</v>
      </c>
      <c r="AD48">
        <f t="shared" si="1"/>
        <v>1293.728638510617</v>
      </c>
      <c r="AE48">
        <f>'IDT-1'!F48</f>
        <v>0</v>
      </c>
      <c r="AF48" s="26"/>
      <c r="AG48">
        <f t="shared" si="2"/>
        <v>1293.728638510617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-80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9.2755709134615376</v>
      </c>
      <c r="F49">
        <f>GT_Spot!T49</f>
        <v>0</v>
      </c>
      <c r="G49">
        <f>PPCL_NG!T49</f>
        <v>11.95</v>
      </c>
      <c r="H49">
        <f>PPCL_Spot!T49</f>
        <v>26.89</v>
      </c>
      <c r="I49">
        <f>Bawana_NG!T49</f>
        <v>69.599999999999994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948.66243799828214</v>
      </c>
      <c r="P49" s="77">
        <v>75.200000000000017</v>
      </c>
      <c r="Q49" s="77">
        <v>20.79</v>
      </c>
      <c r="R49" s="80">
        <v>17.7</v>
      </c>
      <c r="S49" s="80">
        <v>0</v>
      </c>
      <c r="T49" s="78">
        <f>SUMPRODUCT(LTA!F49:AJ49,LTA!F$101:AJ$101,LTA!F$105:AJ$105)</f>
        <v>111.2</v>
      </c>
      <c r="U49" s="78">
        <f>SUMPRODUCT(LTA!F49:AJ49,LTA!F$102:AJ$102,LTA!F$105:AJ$105)</f>
        <v>461.01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-400</v>
      </c>
      <c r="AA49" s="117">
        <f>STOA!J49</f>
        <v>4.3600000000000003</v>
      </c>
      <c r="AB49" s="117">
        <f>-STOA!P49</f>
        <v>0</v>
      </c>
      <c r="AC49">
        <f t="shared" si="0"/>
        <v>19.540009312967332</v>
      </c>
      <c r="AD49">
        <f t="shared" si="1"/>
        <v>1337.0979995987761</v>
      </c>
      <c r="AE49">
        <f>'IDT-1'!F49</f>
        <v>0</v>
      </c>
      <c r="AF49" s="26"/>
      <c r="AG49">
        <f t="shared" si="2"/>
        <v>1337.0979995987761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10.014057796508128</v>
      </c>
      <c r="F50">
        <f>GT_Spot!T50</f>
        <v>0</v>
      </c>
      <c r="G50">
        <f>PPCL_NG!T50</f>
        <v>11.95</v>
      </c>
      <c r="H50">
        <f>PPCL_Spot!T50</f>
        <v>26.89</v>
      </c>
      <c r="I50">
        <f>Bawana_NG!T50</f>
        <v>69.599999999999994</v>
      </c>
      <c r="J50">
        <f>Bawana_RLNG!T50</f>
        <v>0</v>
      </c>
      <c r="K50">
        <f>Bawana_Spot!T50</f>
        <v>29.999999999999993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948.67403180498604</v>
      </c>
      <c r="P50" s="77">
        <v>75.200000000000017</v>
      </c>
      <c r="Q50" s="77">
        <v>20.79</v>
      </c>
      <c r="R50" s="80">
        <v>17.7</v>
      </c>
      <c r="S50" s="80">
        <v>0</v>
      </c>
      <c r="T50" s="78">
        <f>SUMPRODUCT(LTA!F50:AJ50,LTA!F$101:AJ$101,LTA!F$105:AJ$105)</f>
        <v>112.16</v>
      </c>
      <c r="U50" s="78">
        <f>SUMPRODUCT(LTA!F50:AJ50,LTA!F$102:AJ$102,LTA!F$105:AJ$105)</f>
        <v>449.25000000000006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-405</v>
      </c>
      <c r="AA50" s="117">
        <f>STOA!J50</f>
        <v>4.3600000000000003</v>
      </c>
      <c r="AB50" s="117">
        <f>-STOA!P50</f>
        <v>0</v>
      </c>
      <c r="AC50">
        <f t="shared" si="0"/>
        <v>19.229616834982252</v>
      </c>
      <c r="AD50">
        <f t="shared" si="1"/>
        <v>1352.358472766512</v>
      </c>
      <c r="AE50">
        <f>'IDT-1'!F50</f>
        <v>0</v>
      </c>
      <c r="AF50" s="26"/>
      <c r="AG50">
        <f t="shared" si="2"/>
        <v>1352.358472766512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10.014057796508128</v>
      </c>
      <c r="F51">
        <f>GT_Spot!T51</f>
        <v>0</v>
      </c>
      <c r="G51">
        <f>PPCL_NG!T51</f>
        <v>11.95</v>
      </c>
      <c r="H51">
        <f>PPCL_Spot!T51</f>
        <v>26.89</v>
      </c>
      <c r="I51">
        <f>Bawana_NG!T51</f>
        <v>69.599999999999994</v>
      </c>
      <c r="J51">
        <f>Bawana_RLNG!T51</f>
        <v>0</v>
      </c>
      <c r="K51">
        <f>Bawana_Spot!T51</f>
        <v>29.999999999999993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948.6842008084933</v>
      </c>
      <c r="P51" s="77">
        <v>75.200000000000017</v>
      </c>
      <c r="Q51" s="77">
        <v>20.79</v>
      </c>
      <c r="R51" s="80">
        <v>17.7</v>
      </c>
      <c r="S51" s="80">
        <v>0</v>
      </c>
      <c r="T51" s="78">
        <f>SUMPRODUCT(LTA!F51:AJ51,LTA!F$101:AJ$101,LTA!F$105:AJ$105)</f>
        <v>112.5</v>
      </c>
      <c r="U51" s="78">
        <f>SUMPRODUCT(LTA!F51:AJ51,LTA!F$102:AJ$102,LTA!F$105:AJ$105)</f>
        <v>443.75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-387</v>
      </c>
      <c r="AA51" s="117">
        <f>STOA!J51</f>
        <v>4.26</v>
      </c>
      <c r="AB51" s="117">
        <f>-STOA!P51</f>
        <v>0</v>
      </c>
      <c r="AC51">
        <f t="shared" si="0"/>
        <v>19.023612026813602</v>
      </c>
      <c r="AD51">
        <f t="shared" si="1"/>
        <v>1365.3146465781879</v>
      </c>
      <c r="AE51">
        <f>'IDT-1'!F51</f>
        <v>0</v>
      </c>
      <c r="AF51" s="26"/>
      <c r="AG51">
        <f t="shared" si="2"/>
        <v>1365.3146465781879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10.014057796508128</v>
      </c>
      <c r="F52">
        <f>GT_Spot!T52</f>
        <v>0</v>
      </c>
      <c r="G52">
        <f>PPCL_NG!T52</f>
        <v>11.95</v>
      </c>
      <c r="H52">
        <f>PPCL_Spot!T52</f>
        <v>26.89</v>
      </c>
      <c r="I52">
        <f>Bawana_NG!T52</f>
        <v>69.599999999999994</v>
      </c>
      <c r="J52">
        <f>Bawana_RLNG!T52</f>
        <v>0</v>
      </c>
      <c r="K52">
        <f>Bawana_Spot!T52</f>
        <v>29.999999999999993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948.70563282674391</v>
      </c>
      <c r="P52" s="77">
        <v>75.200000000000017</v>
      </c>
      <c r="Q52" s="77">
        <v>20.79</v>
      </c>
      <c r="R52" s="80">
        <v>17.7</v>
      </c>
      <c r="S52" s="80">
        <v>0</v>
      </c>
      <c r="T52" s="78">
        <f>SUMPRODUCT(LTA!F52:AJ52,LTA!F$101:AJ$101,LTA!F$105:AJ$105)</f>
        <v>112.44</v>
      </c>
      <c r="U52" s="78">
        <f>SUMPRODUCT(LTA!F52:AJ52,LTA!F$102:AJ$102,LTA!F$105:AJ$105)</f>
        <v>447.41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-390</v>
      </c>
      <c r="AA52" s="117">
        <f>STOA!J52</f>
        <v>4.26</v>
      </c>
      <c r="AB52" s="117">
        <f>-STOA!P52</f>
        <v>0</v>
      </c>
      <c r="AC52">
        <f t="shared" si="0"/>
        <v>19.082115011140793</v>
      </c>
      <c r="AD52">
        <f t="shared" si="1"/>
        <v>1365.8775756121115</v>
      </c>
      <c r="AE52">
        <f>'IDT-1'!F52</f>
        <v>0</v>
      </c>
      <c r="AF52" s="26"/>
      <c r="AG52">
        <f t="shared" si="2"/>
        <v>1365.8775756121115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11.391576086956523</v>
      </c>
      <c r="F53">
        <f>GT_Spot!T53</f>
        <v>0</v>
      </c>
      <c r="G53">
        <f>PPCL_NG!T53</f>
        <v>11.95</v>
      </c>
      <c r="H53">
        <f>PPCL_Spot!T53</f>
        <v>26.89</v>
      </c>
      <c r="I53">
        <f>Bawana_NG!T53</f>
        <v>69.599999999999994</v>
      </c>
      <c r="J53">
        <f>Bawana_RLNG!T53</f>
        <v>0</v>
      </c>
      <c r="K53">
        <f>Bawana_Spot!T53</f>
        <v>32.15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945.07840756457256</v>
      </c>
      <c r="P53" s="77">
        <v>75.200000000000017</v>
      </c>
      <c r="Q53" s="77">
        <v>20.79</v>
      </c>
      <c r="R53" s="80">
        <v>17.7</v>
      </c>
      <c r="S53" s="80">
        <v>0</v>
      </c>
      <c r="T53" s="78">
        <f>SUMPRODUCT(LTA!F53:AJ53,LTA!F$101:AJ$101,LTA!F$105:AJ$105)</f>
        <v>112.41999999999999</v>
      </c>
      <c r="U53" s="78">
        <f>SUMPRODUCT(LTA!F53:AJ53,LTA!F$102:AJ$102,LTA!F$105:AJ$105)</f>
        <v>449.86000000000007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-378</v>
      </c>
      <c r="AA53" s="117">
        <f>STOA!J53</f>
        <v>4.26</v>
      </c>
      <c r="AB53" s="117">
        <f>-STOA!P53</f>
        <v>0</v>
      </c>
      <c r="AC53">
        <f t="shared" si="0"/>
        <v>19.839506174131845</v>
      </c>
      <c r="AD53">
        <f t="shared" si="1"/>
        <v>1284.4504774773975</v>
      </c>
      <c r="AE53">
        <f>'IDT-1'!F53</f>
        <v>0</v>
      </c>
      <c r="AF53" s="26"/>
      <c r="AG53">
        <f t="shared" si="2"/>
        <v>1284.4504774773975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-95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11.391576086956523</v>
      </c>
      <c r="F54">
        <f>GT_Spot!T54</f>
        <v>0</v>
      </c>
      <c r="G54">
        <f>PPCL_NG!T54</f>
        <v>11.95</v>
      </c>
      <c r="H54">
        <f>PPCL_Spot!T54</f>
        <v>26.89</v>
      </c>
      <c r="I54">
        <f>Bawana_NG!T54</f>
        <v>69.599999999999994</v>
      </c>
      <c r="J54">
        <f>Bawana_RLNG!T54</f>
        <v>0</v>
      </c>
      <c r="K54">
        <f>Bawana_Spot!T54</f>
        <v>32.15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941.22647634706777</v>
      </c>
      <c r="P54" s="77">
        <v>75.200000000000017</v>
      </c>
      <c r="Q54" s="77">
        <v>20.79</v>
      </c>
      <c r="R54" s="80">
        <v>17.7</v>
      </c>
      <c r="S54" s="80">
        <v>0</v>
      </c>
      <c r="T54" s="78">
        <f>SUMPRODUCT(LTA!F54:AJ54,LTA!F$101:AJ$101,LTA!F$105:AJ$105)</f>
        <v>112.23</v>
      </c>
      <c r="U54" s="78">
        <f>SUMPRODUCT(LTA!F54:AJ54,LTA!F$102:AJ$102,LTA!F$105:AJ$105)</f>
        <v>450.1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-377</v>
      </c>
      <c r="AA54" s="117">
        <f>STOA!J54</f>
        <v>4.26</v>
      </c>
      <c r="AB54" s="117">
        <f>-STOA!P54</f>
        <v>0</v>
      </c>
      <c r="AC54">
        <f t="shared" si="0"/>
        <v>19.397655313396818</v>
      </c>
      <c r="AD54">
        <f t="shared" si="1"/>
        <v>1327.0903971206276</v>
      </c>
      <c r="AE54">
        <f>'IDT-1'!F54</f>
        <v>0</v>
      </c>
      <c r="AF54" s="26"/>
      <c r="AG54">
        <f t="shared" si="2"/>
        <v>1327.0903971206276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-50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11.391576086956523</v>
      </c>
      <c r="F55">
        <f>GT_Spot!T55</f>
        <v>0</v>
      </c>
      <c r="G55">
        <f>PPCL_NG!T55</f>
        <v>11.95</v>
      </c>
      <c r="H55">
        <f>PPCL_Spot!T55</f>
        <v>26.89</v>
      </c>
      <c r="I55">
        <f>Bawana_NG!T55</f>
        <v>69.599999999999994</v>
      </c>
      <c r="J55">
        <f>Bawana_RLNG!T55</f>
        <v>0</v>
      </c>
      <c r="K55">
        <f>Bawana_Spot!T55</f>
        <v>32.199999999999996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941.28060377736142</v>
      </c>
      <c r="P55" s="77">
        <v>75.200000000000017</v>
      </c>
      <c r="Q55" s="77">
        <v>20.79</v>
      </c>
      <c r="R55" s="80">
        <v>17.7</v>
      </c>
      <c r="S55" s="80">
        <v>0</v>
      </c>
      <c r="T55" s="78">
        <f>SUMPRODUCT(LTA!F55:AJ55,LTA!F$101:AJ$101,LTA!F$105:AJ$105)</f>
        <v>111.85000000000001</v>
      </c>
      <c r="U55" s="78">
        <f>SUMPRODUCT(LTA!F55:AJ55,LTA!F$102:AJ$102,LTA!F$105:AJ$105)</f>
        <v>449.3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-427</v>
      </c>
      <c r="AA55" s="117">
        <f>STOA!J55</f>
        <v>4.26</v>
      </c>
      <c r="AB55" s="117">
        <f>-STOA!P55</f>
        <v>0</v>
      </c>
      <c r="AC55">
        <f t="shared" si="0"/>
        <v>20.719906763112697</v>
      </c>
      <c r="AD55">
        <f t="shared" si="1"/>
        <v>1174.692273101205</v>
      </c>
      <c r="AE55">
        <f>'IDT-1'!F55</f>
        <v>0</v>
      </c>
      <c r="AF55" s="26"/>
      <c r="AG55">
        <f t="shared" si="2"/>
        <v>1174.692273101205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11.391576086956523</v>
      </c>
      <c r="F56">
        <f>GT_Spot!T56</f>
        <v>0</v>
      </c>
      <c r="G56">
        <f>PPCL_NG!T56</f>
        <v>11.95</v>
      </c>
      <c r="H56">
        <f>PPCL_Spot!T56</f>
        <v>26.89</v>
      </c>
      <c r="I56">
        <f>Bawana_NG!T56</f>
        <v>69.599999999999994</v>
      </c>
      <c r="J56">
        <f>Bawana_RLNG!T56</f>
        <v>0</v>
      </c>
      <c r="K56">
        <f>Bawana_Spot!T56</f>
        <v>32.15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941.2902937153649</v>
      </c>
      <c r="P56" s="77">
        <v>75.200000000000017</v>
      </c>
      <c r="Q56" s="77">
        <v>20.79</v>
      </c>
      <c r="R56" s="80">
        <v>17.7</v>
      </c>
      <c r="S56" s="80">
        <v>0</v>
      </c>
      <c r="T56" s="78">
        <f>SUMPRODUCT(LTA!F56:AJ56,LTA!F$101:AJ$101,LTA!F$105:AJ$105)</f>
        <v>111.26</v>
      </c>
      <c r="U56" s="78">
        <f>SUMPRODUCT(LTA!F56:AJ56,LTA!F$102:AJ$102,LTA!F$105:AJ$105)</f>
        <v>445.77000000000004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-436</v>
      </c>
      <c r="AA56" s="117">
        <f>STOA!J56</f>
        <v>4.26</v>
      </c>
      <c r="AB56" s="117">
        <f>-STOA!P56</f>
        <v>0</v>
      </c>
      <c r="AC56">
        <f t="shared" si="0"/>
        <v>20.674417907044937</v>
      </c>
      <c r="AD56">
        <f t="shared" si="1"/>
        <v>1171.5774518952765</v>
      </c>
      <c r="AE56">
        <f>'IDT-1'!F56</f>
        <v>0</v>
      </c>
      <c r="AF56" s="26"/>
      <c r="AG56">
        <f t="shared" si="2"/>
        <v>1171.5774518952765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11.391576086956523</v>
      </c>
      <c r="F57">
        <f>GT_Spot!T57</f>
        <v>0</v>
      </c>
      <c r="G57">
        <f>PPCL_NG!T57</f>
        <v>11.95</v>
      </c>
      <c r="H57">
        <f>PPCL_Spot!T57</f>
        <v>26.89</v>
      </c>
      <c r="I57">
        <f>Bawana_NG!T57</f>
        <v>69.599999999999994</v>
      </c>
      <c r="J57">
        <f>Bawana_RLNG!T57</f>
        <v>0</v>
      </c>
      <c r="K57">
        <f>Bawana_Spot!T57</f>
        <v>32.15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951.74265054619752</v>
      </c>
      <c r="P57" s="77">
        <v>75.200000000000017</v>
      </c>
      <c r="Q57" s="77">
        <v>20.79</v>
      </c>
      <c r="R57" s="80">
        <v>17.7</v>
      </c>
      <c r="S57" s="80">
        <v>0</v>
      </c>
      <c r="T57" s="78">
        <f>SUMPRODUCT(LTA!F57:AJ57,LTA!F$101:AJ$101,LTA!F$105:AJ$105)</f>
        <v>110.54</v>
      </c>
      <c r="U57" s="78">
        <f>SUMPRODUCT(LTA!F57:AJ57,LTA!F$102:AJ$102,LTA!F$105:AJ$105)</f>
        <v>440.28999999999996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-399</v>
      </c>
      <c r="AA57" s="117">
        <f>STOA!J57</f>
        <v>4.26</v>
      </c>
      <c r="AB57" s="117">
        <f>-STOA!P57</f>
        <v>0</v>
      </c>
      <c r="AC57">
        <f t="shared" si="0"/>
        <v>20.205785378391127</v>
      </c>
      <c r="AD57">
        <f t="shared" si="1"/>
        <v>1233.298441254763</v>
      </c>
      <c r="AE57">
        <f>'IDT-1'!F57</f>
        <v>0</v>
      </c>
      <c r="AF57" s="26"/>
      <c r="AG57">
        <f t="shared" si="2"/>
        <v>1233.298441254763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-120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11.391576086956523</v>
      </c>
      <c r="F58">
        <f>GT_Spot!T58</f>
        <v>0</v>
      </c>
      <c r="G58">
        <f>PPCL_NG!T58</f>
        <v>11.95</v>
      </c>
      <c r="H58">
        <f>PPCL_Spot!T58</f>
        <v>26.89</v>
      </c>
      <c r="I58">
        <f>Bawana_NG!T58</f>
        <v>69.599999999999994</v>
      </c>
      <c r="J58">
        <f>Bawana_RLNG!T58</f>
        <v>0</v>
      </c>
      <c r="K58">
        <f>Bawana_Spot!T58</f>
        <v>32.15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951.87194239423513</v>
      </c>
      <c r="P58" s="77">
        <v>75.200000000000017</v>
      </c>
      <c r="Q58" s="77">
        <v>20.79</v>
      </c>
      <c r="R58" s="80">
        <v>17.7</v>
      </c>
      <c r="S58" s="80">
        <v>0</v>
      </c>
      <c r="T58" s="78">
        <f>SUMPRODUCT(LTA!F58:AJ58,LTA!F$101:AJ$101,LTA!F$105:AJ$105)</f>
        <v>109.25</v>
      </c>
      <c r="U58" s="78">
        <f>SUMPRODUCT(LTA!F58:AJ58,LTA!F$102:AJ$102,LTA!F$105:AJ$105)</f>
        <v>436.71999999999997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-359</v>
      </c>
      <c r="AA58" s="117">
        <f>STOA!J58</f>
        <v>4.26</v>
      </c>
      <c r="AB58" s="117">
        <f>-STOA!P58</f>
        <v>0</v>
      </c>
      <c r="AC58">
        <f t="shared" si="0"/>
        <v>19.27634239443433</v>
      </c>
      <c r="AD58">
        <f t="shared" si="1"/>
        <v>1329.4971760867575</v>
      </c>
      <c r="AE58">
        <f>'IDT-1'!F58</f>
        <v>0</v>
      </c>
      <c r="AF58" s="26"/>
      <c r="AG58">
        <f t="shared" si="2"/>
        <v>1329.4971760867575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-60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11.391576086956523</v>
      </c>
      <c r="F59">
        <f>GT_Spot!T59</f>
        <v>0</v>
      </c>
      <c r="G59">
        <f>PPCL_NG!T59</f>
        <v>11.95</v>
      </c>
      <c r="H59">
        <f>PPCL_Spot!T59</f>
        <v>26.89</v>
      </c>
      <c r="I59">
        <f>Bawana_NG!T59</f>
        <v>69.599999999999994</v>
      </c>
      <c r="J59">
        <f>Bawana_RLNG!T59</f>
        <v>0</v>
      </c>
      <c r="K59">
        <f>Bawana_Spot!T59</f>
        <v>32.15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954.75194527722851</v>
      </c>
      <c r="P59" s="77">
        <v>75.200000000000017</v>
      </c>
      <c r="Q59" s="77">
        <v>20.79</v>
      </c>
      <c r="R59" s="80">
        <v>17.7</v>
      </c>
      <c r="S59" s="80">
        <v>0</v>
      </c>
      <c r="T59" s="78">
        <f>SUMPRODUCT(LTA!F59:AJ59,LTA!F$101:AJ$101,LTA!F$105:AJ$105)</f>
        <v>107.62</v>
      </c>
      <c r="U59" s="78">
        <f>SUMPRODUCT(LTA!F59:AJ59,LTA!F$102:AJ$102,LTA!F$105:AJ$105)</f>
        <v>435.6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-330</v>
      </c>
      <c r="AA59" s="117">
        <f>STOA!J59</f>
        <v>4.26</v>
      </c>
      <c r="AB59" s="117">
        <f>-STOA!P59</f>
        <v>0</v>
      </c>
      <c r="AC59">
        <f t="shared" si="0"/>
        <v>19.463927097770767</v>
      </c>
      <c r="AD59">
        <f t="shared" si="1"/>
        <v>1308.4395942664141</v>
      </c>
      <c r="AE59">
        <f>'IDT-1'!F59</f>
        <v>0</v>
      </c>
      <c r="AF59" s="26"/>
      <c r="AG59">
        <f t="shared" si="2"/>
        <v>1308.4395942664141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-110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11.391576086956523</v>
      </c>
      <c r="F60">
        <f>GT_Spot!T60</f>
        <v>0</v>
      </c>
      <c r="G60">
        <f>PPCL_NG!T60</f>
        <v>11.95</v>
      </c>
      <c r="H60">
        <f>PPCL_Spot!T60</f>
        <v>26.89</v>
      </c>
      <c r="I60">
        <f>Bawana_NG!T60</f>
        <v>69.599999999999994</v>
      </c>
      <c r="J60">
        <f>Bawana_RLNG!T60</f>
        <v>0</v>
      </c>
      <c r="K60">
        <f>Bawana_Spot!T60</f>
        <v>32.15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967.77666644188935</v>
      </c>
      <c r="P60" s="77">
        <v>75.200000000000017</v>
      </c>
      <c r="Q60" s="77">
        <v>20.79</v>
      </c>
      <c r="R60" s="80">
        <v>17.7</v>
      </c>
      <c r="S60" s="80">
        <v>0</v>
      </c>
      <c r="T60" s="78">
        <f>SUMPRODUCT(LTA!F60:AJ60,LTA!F$101:AJ$101,LTA!F$105:AJ$105)</f>
        <v>105.67</v>
      </c>
      <c r="U60" s="78">
        <f>SUMPRODUCT(LTA!F60:AJ60,LTA!F$102:AJ$102,LTA!F$105:AJ$105)</f>
        <v>430.42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-310</v>
      </c>
      <c r="AA60" s="117">
        <f>STOA!J60</f>
        <v>4.26</v>
      </c>
      <c r="AB60" s="117">
        <f>-STOA!P60</f>
        <v>0</v>
      </c>
      <c r="AC60">
        <f t="shared" si="0"/>
        <v>18.805550442244162</v>
      </c>
      <c r="AD60">
        <f t="shared" si="1"/>
        <v>1394.9926920866019</v>
      </c>
      <c r="AE60">
        <f>'IDT-1'!F60</f>
        <v>0</v>
      </c>
      <c r="AF60" s="26"/>
      <c r="AG60">
        <f t="shared" si="2"/>
        <v>1394.9926920866019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11.391576086956523</v>
      </c>
      <c r="F61">
        <f>GT_Spot!T61</f>
        <v>0</v>
      </c>
      <c r="G61">
        <f>PPCL_NG!T61</f>
        <v>11.95</v>
      </c>
      <c r="H61">
        <f>PPCL_Spot!T61</f>
        <v>26.89</v>
      </c>
      <c r="I61">
        <f>Bawana_NG!T61</f>
        <v>69.599999999999994</v>
      </c>
      <c r="J61">
        <f>Bawana_RLNG!T61</f>
        <v>0</v>
      </c>
      <c r="K61">
        <f>Bawana_Spot!T61</f>
        <v>32.187326634000492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967.77926823555094</v>
      </c>
      <c r="P61" s="77">
        <v>75.200000000000017</v>
      </c>
      <c r="Q61" s="77">
        <v>20.79</v>
      </c>
      <c r="R61" s="80">
        <v>17.7</v>
      </c>
      <c r="S61" s="80">
        <v>0</v>
      </c>
      <c r="T61" s="78">
        <f>SUMPRODUCT(LTA!F61:AJ61,LTA!F$101:AJ$101,LTA!F$105:AJ$105)</f>
        <v>103.56</v>
      </c>
      <c r="U61" s="78">
        <f>SUMPRODUCT(LTA!F61:AJ61,LTA!F$102:AJ$102,LTA!F$105:AJ$105)</f>
        <v>424.14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-280</v>
      </c>
      <c r="AA61" s="117">
        <f>STOA!J61</f>
        <v>4.26</v>
      </c>
      <c r="AB61" s="117">
        <f>-STOA!P61</f>
        <v>0</v>
      </c>
      <c r="AC61">
        <f t="shared" si="0"/>
        <v>18.376944711519769</v>
      </c>
      <c r="AD61">
        <f t="shared" si="1"/>
        <v>1427.0712262449879</v>
      </c>
      <c r="AE61">
        <f>'IDT-1'!F61</f>
        <v>-8.65</v>
      </c>
      <c r="AF61" s="26"/>
      <c r="AG61">
        <f t="shared" si="2"/>
        <v>1418.4212262449878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11.391576086956523</v>
      </c>
      <c r="F62">
        <f>GT_Spot!T62</f>
        <v>0</v>
      </c>
      <c r="G62">
        <f>PPCL_NG!T62</f>
        <v>11.95</v>
      </c>
      <c r="H62">
        <f>PPCL_Spot!T62</f>
        <v>26.89</v>
      </c>
      <c r="I62">
        <f>Bawana_NG!T62</f>
        <v>69.599999999999994</v>
      </c>
      <c r="J62">
        <f>Bawana_RLNG!T62</f>
        <v>0</v>
      </c>
      <c r="K62">
        <f>Bawana_Spot!T62</f>
        <v>32.15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971.95075961722455</v>
      </c>
      <c r="P62" s="77">
        <v>75.200000000000017</v>
      </c>
      <c r="Q62" s="77">
        <v>20.79</v>
      </c>
      <c r="R62" s="80">
        <v>17.7</v>
      </c>
      <c r="S62" s="80">
        <v>0</v>
      </c>
      <c r="T62" s="78">
        <f>SUMPRODUCT(LTA!F62:AJ62,LTA!F$101:AJ$101,LTA!F$105:AJ$105)</f>
        <v>101.22</v>
      </c>
      <c r="U62" s="78">
        <f>SUMPRODUCT(LTA!F62:AJ62,LTA!F$102:AJ$102,LTA!F$105:AJ$105)</f>
        <v>418.35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-253</v>
      </c>
      <c r="AA62" s="117">
        <f>STOA!J62</f>
        <v>4.26</v>
      </c>
      <c r="AB62" s="117">
        <f>-STOA!P62</f>
        <v>0</v>
      </c>
      <c r="AC62">
        <f t="shared" si="0"/>
        <v>18.102071918200021</v>
      </c>
      <c r="AD62">
        <f t="shared" si="1"/>
        <v>1450.350263785981</v>
      </c>
      <c r="AE62">
        <f>'IDT-1'!F62</f>
        <v>-20.759</v>
      </c>
      <c r="AF62" s="26"/>
      <c r="AG62">
        <f t="shared" si="2"/>
        <v>1429.591263785981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-40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11.391576086956523</v>
      </c>
      <c r="F63">
        <f>GT_Spot!T63</f>
        <v>0</v>
      </c>
      <c r="G63">
        <f>PPCL_NG!T63</f>
        <v>11.95</v>
      </c>
      <c r="H63">
        <f>PPCL_Spot!T63</f>
        <v>26.89</v>
      </c>
      <c r="I63">
        <f>Bawana_NG!T63</f>
        <v>69.599999999999994</v>
      </c>
      <c r="J63">
        <f>Bawana_RLNG!T63</f>
        <v>0</v>
      </c>
      <c r="K63">
        <f>Bawana_Spot!T63</f>
        <v>32.15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970.43287477987451</v>
      </c>
      <c r="P63" s="77">
        <v>75.200000000000017</v>
      </c>
      <c r="Q63" s="77">
        <v>20.79</v>
      </c>
      <c r="R63" s="80">
        <v>17.7</v>
      </c>
      <c r="S63" s="80">
        <v>0</v>
      </c>
      <c r="T63" s="78">
        <f>SUMPRODUCT(LTA!F63:AJ63,LTA!F$101:AJ$101,LTA!F$105:AJ$105)</f>
        <v>97.43</v>
      </c>
      <c r="U63" s="78">
        <f>SUMPRODUCT(LTA!F63:AJ63,LTA!F$102:AJ$102,LTA!F$105:AJ$105)</f>
        <v>409.36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-189</v>
      </c>
      <c r="AA63" s="117">
        <f>STOA!J63</f>
        <v>4.3600000000000003</v>
      </c>
      <c r="AB63" s="117">
        <f>-STOA!P63</f>
        <v>0</v>
      </c>
      <c r="AC63">
        <f t="shared" si="0"/>
        <v>17.897227383931583</v>
      </c>
      <c r="AD63">
        <f t="shared" si="1"/>
        <v>1445.3572234828994</v>
      </c>
      <c r="AE63">
        <f>'IDT-1'!F63</f>
        <v>-68</v>
      </c>
      <c r="AF63" s="26"/>
      <c r="AG63">
        <f t="shared" si="2"/>
        <v>1377.3572234828994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-95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11.391576086956523</v>
      </c>
      <c r="F64">
        <f>GT_Spot!T64</f>
        <v>0</v>
      </c>
      <c r="G64">
        <f>PPCL_NG!T64</f>
        <v>11.95</v>
      </c>
      <c r="H64">
        <f>PPCL_Spot!T64</f>
        <v>26.89</v>
      </c>
      <c r="I64">
        <f>Bawana_NG!T64</f>
        <v>69.599999999999994</v>
      </c>
      <c r="J64">
        <f>Bawana_RLNG!T64</f>
        <v>0</v>
      </c>
      <c r="K64">
        <f>Bawana_Spot!T64</f>
        <v>32.15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970.43933537427461</v>
      </c>
      <c r="P64" s="77">
        <v>75.200000000000017</v>
      </c>
      <c r="Q64" s="77">
        <v>20.79</v>
      </c>
      <c r="R64" s="80">
        <v>17.7</v>
      </c>
      <c r="S64" s="80">
        <v>0</v>
      </c>
      <c r="T64" s="78">
        <f>SUMPRODUCT(LTA!F64:AJ64,LTA!F$101:AJ$101,LTA!F$105:AJ$105)</f>
        <v>91.7</v>
      </c>
      <c r="U64" s="78">
        <f>SUMPRODUCT(LTA!F64:AJ64,LTA!F$102:AJ$102,LTA!F$105:AJ$105)</f>
        <v>403.64000000000004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-142</v>
      </c>
      <c r="AA64" s="117">
        <f>STOA!J64</f>
        <v>4.3600000000000003</v>
      </c>
      <c r="AB64" s="117">
        <f>-STOA!P64</f>
        <v>0</v>
      </c>
      <c r="AC64">
        <f t="shared" si="0"/>
        <v>16.890955229898381</v>
      </c>
      <c r="AD64">
        <f t="shared" si="1"/>
        <v>1536.9199562313329</v>
      </c>
      <c r="AE64">
        <f>'IDT-1'!F64</f>
        <v>-106</v>
      </c>
      <c r="AF64" s="26"/>
      <c r="AG64">
        <f t="shared" si="2"/>
        <v>1430.9199562313329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-40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11.391576086956523</v>
      </c>
      <c r="F65">
        <f>GT_Spot!T65</f>
        <v>0</v>
      </c>
      <c r="G65">
        <f>PPCL_NG!T65</f>
        <v>11.95</v>
      </c>
      <c r="H65">
        <f>PPCL_Spot!T65</f>
        <v>26.89</v>
      </c>
      <c r="I65">
        <f>Bawana_NG!T65</f>
        <v>69.599999999999994</v>
      </c>
      <c r="J65">
        <f>Bawana_RLNG!T65</f>
        <v>0</v>
      </c>
      <c r="K65">
        <f>Bawana_Spot!T65</f>
        <v>32.15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973.27714444242486</v>
      </c>
      <c r="P65" s="77">
        <v>75.200000000000017</v>
      </c>
      <c r="Q65" s="77">
        <v>20.79</v>
      </c>
      <c r="R65" s="80">
        <v>17.7</v>
      </c>
      <c r="S65" s="80">
        <v>0</v>
      </c>
      <c r="T65" s="78">
        <f>SUMPRODUCT(LTA!F65:AJ65,LTA!F$101:AJ$101,LTA!F$105:AJ$105)</f>
        <v>85.55</v>
      </c>
      <c r="U65" s="78">
        <f>SUMPRODUCT(LTA!F65:AJ65,LTA!F$102:AJ$102,LTA!F$105:AJ$105)</f>
        <v>417.73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-115</v>
      </c>
      <c r="AA65" s="117">
        <f>STOA!J65</f>
        <v>4.3600000000000003</v>
      </c>
      <c r="AB65" s="117">
        <f>-STOA!P65</f>
        <v>0</v>
      </c>
      <c r="AC65">
        <f t="shared" si="0"/>
        <v>17.323168795541527</v>
      </c>
      <c r="AD65">
        <f t="shared" si="1"/>
        <v>1509.2655517338399</v>
      </c>
      <c r="AE65">
        <f>'IDT-1'!F65</f>
        <v>-136</v>
      </c>
      <c r="AF65" s="26"/>
      <c r="AG65">
        <f t="shared" si="2"/>
        <v>1373.2655517338399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11.391576086956523</v>
      </c>
      <c r="F66">
        <f>GT_Spot!T66</f>
        <v>0</v>
      </c>
      <c r="G66">
        <f>PPCL_NG!T66</f>
        <v>11.95</v>
      </c>
      <c r="H66">
        <f>PPCL_Spot!T66</f>
        <v>26.89</v>
      </c>
      <c r="I66">
        <f>Bawana_NG!T66</f>
        <v>69.599999999999994</v>
      </c>
      <c r="J66">
        <f>Bawana_RLNG!T66</f>
        <v>0</v>
      </c>
      <c r="K66">
        <f>Bawana_Spot!T66</f>
        <v>29.999999999999993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971.31530325202482</v>
      </c>
      <c r="P66" s="77">
        <v>75.200000000000017</v>
      </c>
      <c r="Q66" s="77">
        <v>20.79</v>
      </c>
      <c r="R66" s="80">
        <v>17.7</v>
      </c>
      <c r="S66" s="80">
        <v>0</v>
      </c>
      <c r="T66" s="78">
        <f>SUMPRODUCT(LTA!F66:AJ66,LTA!F$101:AJ$101,LTA!F$105:AJ$105)</f>
        <v>79.210000000000008</v>
      </c>
      <c r="U66" s="78">
        <f>SUMPRODUCT(LTA!F66:AJ66,LTA!F$102:AJ$102,LTA!F$105:AJ$105)</f>
        <v>431.75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-91</v>
      </c>
      <c r="AA66" s="117">
        <f>STOA!J66</f>
        <v>4.3600000000000003</v>
      </c>
      <c r="AB66" s="117">
        <f>-STOA!P66</f>
        <v>0</v>
      </c>
      <c r="AC66">
        <f t="shared" si="0"/>
        <v>16.653196518812575</v>
      </c>
      <c r="AD66">
        <f t="shared" si="1"/>
        <v>1592.5036828201687</v>
      </c>
      <c r="AE66">
        <f>'IDT-1'!F66</f>
        <v>-141</v>
      </c>
      <c r="AF66" s="26"/>
      <c r="AG66">
        <f t="shared" si="2"/>
        <v>1451.5036828201687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11.391576086956523</v>
      </c>
      <c r="F67">
        <f>GT_Spot!T67</f>
        <v>0</v>
      </c>
      <c r="G67">
        <f>PPCL_NG!T67</f>
        <v>11.95</v>
      </c>
      <c r="H67">
        <f>PPCL_Spot!T67</f>
        <v>26.89</v>
      </c>
      <c r="I67">
        <f>Bawana_NG!T67</f>
        <v>69.599999999999994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969.5149963000988</v>
      </c>
      <c r="P67" s="77">
        <v>75.200000000000017</v>
      </c>
      <c r="Q67" s="77">
        <v>20.79</v>
      </c>
      <c r="R67" s="80">
        <v>17.7</v>
      </c>
      <c r="S67" s="80">
        <v>0</v>
      </c>
      <c r="T67" s="78">
        <f>SUMPRODUCT(LTA!F67:AJ67,LTA!F$101:AJ$101,LTA!F$105:AJ$105)</f>
        <v>72.48</v>
      </c>
      <c r="U67" s="78">
        <f>SUMPRODUCT(LTA!F67:AJ67,LTA!F$102:AJ$102,LTA!F$105:AJ$105)</f>
        <v>432.89000000000004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-59</v>
      </c>
      <c r="AA67" s="117">
        <f>STOA!J67</f>
        <v>4.4400000000000004</v>
      </c>
      <c r="AB67" s="117">
        <f>-STOA!P67</f>
        <v>0</v>
      </c>
      <c r="AC67">
        <f t="shared" si="0"/>
        <v>17.352384784544427</v>
      </c>
      <c r="AD67">
        <f t="shared" si="1"/>
        <v>1498.4941876025111</v>
      </c>
      <c r="AE67">
        <f>'IDT-1'!F67</f>
        <v>-156</v>
      </c>
      <c r="AF67" s="26"/>
      <c r="AG67">
        <f t="shared" si="2"/>
        <v>1342.4941876025111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-168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11.391576086956523</v>
      </c>
      <c r="F68">
        <f>GT_Spot!T68</f>
        <v>0</v>
      </c>
      <c r="G68">
        <f>PPCL_NG!T68</f>
        <v>11.95</v>
      </c>
      <c r="H68">
        <f>PPCL_Spot!T68</f>
        <v>26.89</v>
      </c>
      <c r="I68">
        <f>Bawana_NG!T68</f>
        <v>69.599999999999994</v>
      </c>
      <c r="J68">
        <f>Bawana_RLNG!T68</f>
        <v>0</v>
      </c>
      <c r="K68">
        <f>Bawana_Spot!T68</f>
        <v>29.999999999999993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969.46409818009886</v>
      </c>
      <c r="P68" s="77">
        <v>75.200000000000017</v>
      </c>
      <c r="Q68" s="77">
        <v>20.79</v>
      </c>
      <c r="R68" s="80">
        <v>17.7</v>
      </c>
      <c r="S68" s="80">
        <v>0</v>
      </c>
      <c r="T68" s="78">
        <f>SUMPRODUCT(LTA!F68:AJ68,LTA!F$101:AJ$101,LTA!F$105:AJ$105)</f>
        <v>65.460000000000008</v>
      </c>
      <c r="U68" s="78">
        <f>SUMPRODUCT(LTA!F68:AJ68,LTA!F$102:AJ$102,LTA!F$105:AJ$105)</f>
        <v>425.99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-24</v>
      </c>
      <c r="AA68" s="117">
        <f>STOA!J68</f>
        <v>4.4400000000000004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16.403775021524261</v>
      </c>
      <c r="AD68">
        <f t="shared" ref="AD68:AD98" si="4">SUM(B68:AB68,AI68:AR68)-AC68</f>
        <v>1578.4718992455312</v>
      </c>
      <c r="AE68">
        <f>'IDT-1'!F68</f>
        <v>-187</v>
      </c>
      <c r="AF68" s="26"/>
      <c r="AG68">
        <f t="shared" ref="AG68:AG98" si="5">SUM(AD68:AF68)</f>
        <v>1391.4718992455312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-110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11.505647840531561</v>
      </c>
      <c r="F69">
        <f>GT_Spot!T69</f>
        <v>0</v>
      </c>
      <c r="G69">
        <f>PPCL_NG!T69</f>
        <v>11.95</v>
      </c>
      <c r="H69">
        <f>PPCL_Spot!T69</f>
        <v>26.89</v>
      </c>
      <c r="I69">
        <f>Bawana_NG!T69</f>
        <v>69.599999999999994</v>
      </c>
      <c r="J69">
        <f>Bawana_RLNG!T69</f>
        <v>0</v>
      </c>
      <c r="K69">
        <f>Bawana_Spot!T69</f>
        <v>29.999999999999993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969.40515545729886</v>
      </c>
      <c r="P69" s="77">
        <v>75.200000000000017</v>
      </c>
      <c r="Q69" s="77">
        <v>20.79</v>
      </c>
      <c r="R69" s="80">
        <v>14.67</v>
      </c>
      <c r="S69" s="80">
        <v>0</v>
      </c>
      <c r="T69" s="78">
        <f>SUMPRODUCT(LTA!F69:AJ69,LTA!F$101:AJ$101,LTA!F$105:AJ$105)</f>
        <v>58.28</v>
      </c>
      <c r="U69" s="78">
        <f>SUMPRODUCT(LTA!F69:AJ69,LTA!F$102:AJ$102,LTA!F$105:AJ$105)</f>
        <v>421.18000000000006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-11</v>
      </c>
      <c r="AA69" s="117">
        <f>STOA!J69</f>
        <v>4.4400000000000004</v>
      </c>
      <c r="AB69" s="117">
        <f>-STOA!P69</f>
        <v>0</v>
      </c>
      <c r="AC69">
        <f t="shared" si="3"/>
        <v>16.156668499206546</v>
      </c>
      <c r="AD69">
        <f t="shared" si="4"/>
        <v>1576.7541347986241</v>
      </c>
      <c r="AE69">
        <f>'IDT-1'!F69</f>
        <v>-204</v>
      </c>
      <c r="AF69" s="26"/>
      <c r="AG69">
        <f t="shared" si="5"/>
        <v>1372.7541347986241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-110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11.505647840531561</v>
      </c>
      <c r="F70">
        <f>GT_Spot!T70</f>
        <v>0</v>
      </c>
      <c r="G70">
        <f>PPCL_NG!T70</f>
        <v>11.95</v>
      </c>
      <c r="H70">
        <f>PPCL_Spot!T70</f>
        <v>26.89</v>
      </c>
      <c r="I70">
        <f>Bawana_NG!T70</f>
        <v>69.599999999999994</v>
      </c>
      <c r="J70">
        <f>Bawana_RLNG!T70</f>
        <v>0</v>
      </c>
      <c r="K70">
        <f>Bawana_Spot!T70</f>
        <v>29.999999999999993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969.3677896716988</v>
      </c>
      <c r="P70" s="77">
        <v>75.200000000000017</v>
      </c>
      <c r="Q70" s="77">
        <v>20.79</v>
      </c>
      <c r="R70" s="80">
        <v>12.370000000000001</v>
      </c>
      <c r="S70" s="80">
        <v>0</v>
      </c>
      <c r="T70" s="78">
        <f>SUMPRODUCT(LTA!F70:AJ70,LTA!F$101:AJ$101,LTA!F$105:AJ$105)</f>
        <v>50.91</v>
      </c>
      <c r="U70" s="78">
        <f>SUMPRODUCT(LTA!F70:AJ70,LTA!F$102:AJ$102,LTA!F$105:AJ$105)</f>
        <v>412.53000000000003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4.4400000000000004</v>
      </c>
      <c r="AB70" s="117">
        <f>-STOA!P70</f>
        <v>0</v>
      </c>
      <c r="AC70">
        <f t="shared" si="3"/>
        <v>15.853073639938136</v>
      </c>
      <c r="AD70">
        <f t="shared" si="4"/>
        <v>1574.7003638722922</v>
      </c>
      <c r="AE70">
        <f>'IDT-1'!F70</f>
        <v>-207.72</v>
      </c>
      <c r="AF70" s="26"/>
      <c r="AG70">
        <f t="shared" si="5"/>
        <v>1366.9803638722922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11.505647840531561</v>
      </c>
      <c r="F71">
        <f>GT_Spot!T71</f>
        <v>0</v>
      </c>
      <c r="G71">
        <f>PPCL_NG!T71</f>
        <v>11.95</v>
      </c>
      <c r="H71">
        <f>PPCL_Spot!T71</f>
        <v>26.89</v>
      </c>
      <c r="I71">
        <f>Bawana_NG!T71</f>
        <v>69.599999999999994</v>
      </c>
      <c r="J71">
        <f>Bawana_RLNG!T71</f>
        <v>0</v>
      </c>
      <c r="K71">
        <f>Bawana_Spot!T71</f>
        <v>29.999999999999993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972.20113185089883</v>
      </c>
      <c r="P71" s="77">
        <v>75.200000000000017</v>
      </c>
      <c r="Q71" s="77">
        <v>20.79</v>
      </c>
      <c r="R71" s="80">
        <v>10.541814425890859</v>
      </c>
      <c r="S71" s="80">
        <v>0</v>
      </c>
      <c r="T71" s="78">
        <f>SUMPRODUCT(LTA!F71:AJ71,LTA!F$101:AJ$101,LTA!F$105:AJ$105)</f>
        <v>43.379999999999995</v>
      </c>
      <c r="U71" s="78">
        <f>SUMPRODUCT(LTA!F71:AJ71,LTA!F$102:AJ$102,LTA!F$105:AJ$105)</f>
        <v>402.92000000000007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4.54</v>
      </c>
      <c r="AB71" s="117">
        <f>-STOA!P71</f>
        <v>0</v>
      </c>
      <c r="AC71">
        <f t="shared" si="3"/>
        <v>16.253532796916851</v>
      </c>
      <c r="AD71">
        <f t="shared" si="4"/>
        <v>1497.2650613204044</v>
      </c>
      <c r="AE71">
        <f>'IDT-1'!F71</f>
        <v>-218.74</v>
      </c>
      <c r="AF71" s="26"/>
      <c r="AG71">
        <f t="shared" si="5"/>
        <v>1278.5250613204043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-166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11.505647840531561</v>
      </c>
      <c r="F72">
        <f>GT_Spot!T72</f>
        <v>0</v>
      </c>
      <c r="G72">
        <f>PPCL_NG!T72</f>
        <v>11.95</v>
      </c>
      <c r="H72">
        <f>PPCL_Spot!T72</f>
        <v>26.89</v>
      </c>
      <c r="I72">
        <f>Bawana_NG!T72</f>
        <v>69.599999999999994</v>
      </c>
      <c r="J72">
        <f>Bawana_RLNG!T72</f>
        <v>0</v>
      </c>
      <c r="K72">
        <f>Bawana_Spot!T72</f>
        <v>29.999999999999993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972.17057549129891</v>
      </c>
      <c r="P72" s="77">
        <v>75.200000000000017</v>
      </c>
      <c r="Q72" s="77">
        <v>20.79</v>
      </c>
      <c r="R72" s="80">
        <v>9.5399999999999974</v>
      </c>
      <c r="S72" s="80">
        <v>0</v>
      </c>
      <c r="T72" s="78">
        <f>SUMPRODUCT(LTA!F72:AJ72,LTA!F$101:AJ$101,LTA!F$105:AJ$105)</f>
        <v>35.549999999999997</v>
      </c>
      <c r="U72" s="78">
        <f>SUMPRODUCT(LTA!F72:AJ72,LTA!F$102:AJ$102,LTA!F$105:AJ$105)</f>
        <v>395.73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4.54</v>
      </c>
      <c r="AB72" s="117">
        <f>-STOA!P72</f>
        <v>0</v>
      </c>
      <c r="AC72">
        <f t="shared" si="3"/>
        <v>15.570706155150617</v>
      </c>
      <c r="AD72">
        <f t="shared" si="4"/>
        <v>1542.8955171766797</v>
      </c>
      <c r="AE72">
        <f>'IDT-1'!F72</f>
        <v>-226.12299999999999</v>
      </c>
      <c r="AF72" s="26"/>
      <c r="AG72">
        <f t="shared" si="5"/>
        <v>1316.7725171766797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9.2755709134615376</v>
      </c>
      <c r="F73">
        <f>GT_Spot!T73</f>
        <v>0</v>
      </c>
      <c r="G73">
        <f>PPCL_NG!T73</f>
        <v>11.95</v>
      </c>
      <c r="H73">
        <f>PPCL_Spot!T73</f>
        <v>26.89</v>
      </c>
      <c r="I73">
        <f>Bawana_NG!T73</f>
        <v>69.599999999999994</v>
      </c>
      <c r="J73">
        <f>Bawana_RLNG!T73</f>
        <v>0</v>
      </c>
      <c r="K73">
        <f>Bawana_Spot!T73</f>
        <v>29.999999999999996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968.40715315849877</v>
      </c>
      <c r="P73" s="77">
        <v>75.200000000000017</v>
      </c>
      <c r="Q73" s="77">
        <v>20.79</v>
      </c>
      <c r="R73" s="80">
        <v>7.8400000000000007</v>
      </c>
      <c r="S73" s="80">
        <v>0</v>
      </c>
      <c r="T73" s="78">
        <f>SUMPRODUCT(LTA!F73:AJ73,LTA!F$101:AJ$101,LTA!F$105:AJ$105)</f>
        <v>28.1</v>
      </c>
      <c r="U73" s="78">
        <f>SUMPRODUCT(LTA!F73:AJ73,LTA!F$102:AJ$102,LTA!F$105:AJ$105)</f>
        <v>389.9500000000001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4.54</v>
      </c>
      <c r="AB73" s="117">
        <f>-STOA!P73</f>
        <v>0</v>
      </c>
      <c r="AC73">
        <f t="shared" si="3"/>
        <v>15.38657936166376</v>
      </c>
      <c r="AD73">
        <f t="shared" si="4"/>
        <v>1522.1561447102965</v>
      </c>
      <c r="AE73">
        <f>'IDT-1'!F73</f>
        <v>-233.11</v>
      </c>
      <c r="AF73" s="26"/>
      <c r="AG73">
        <f t="shared" si="5"/>
        <v>1289.0461447102966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9.2755709134615376</v>
      </c>
      <c r="F74">
        <f>GT_Spot!T74</f>
        <v>0</v>
      </c>
      <c r="G74">
        <f>PPCL_NG!T74</f>
        <v>11.95</v>
      </c>
      <c r="H74">
        <f>PPCL_Spot!T74</f>
        <v>26.89</v>
      </c>
      <c r="I74">
        <f>Bawana_NG!T74</f>
        <v>69.599999999999994</v>
      </c>
      <c r="J74">
        <f>Bawana_RLNG!T74</f>
        <v>0</v>
      </c>
      <c r="K74">
        <f>Bawana_Spot!T74</f>
        <v>29.999999999999996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966.1396189024988</v>
      </c>
      <c r="P74" s="77">
        <v>75.200000000000017</v>
      </c>
      <c r="Q74" s="77">
        <v>20.79</v>
      </c>
      <c r="R74" s="80">
        <v>4.620000000000001</v>
      </c>
      <c r="S74" s="80">
        <v>0</v>
      </c>
      <c r="T74" s="78">
        <f>SUMPRODUCT(LTA!F74:AJ74,LTA!F$101:AJ$101,LTA!F$105:AJ$105)</f>
        <v>21.07</v>
      </c>
      <c r="U74" s="78">
        <f>SUMPRODUCT(LTA!F74:AJ74,LTA!F$102:AJ$102,LTA!F$105:AJ$105)</f>
        <v>384.80000000000007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4.54</v>
      </c>
      <c r="AB74" s="117">
        <f>-STOA!P74</f>
        <v>0</v>
      </c>
      <c r="AC74">
        <f t="shared" si="3"/>
        <v>15.186714422599984</v>
      </c>
      <c r="AD74">
        <f t="shared" si="4"/>
        <v>1509.6884753933602</v>
      </c>
      <c r="AE74">
        <f>'IDT-1'!F74</f>
        <v>-246.62200000000001</v>
      </c>
      <c r="AF74" s="26"/>
      <c r="AG74">
        <f t="shared" si="5"/>
        <v>1263.0664753933602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9.3591346153846153</v>
      </c>
      <c r="F75">
        <f>GT_Spot!T75</f>
        <v>0</v>
      </c>
      <c r="G75">
        <f>PPCL_NG!T75</f>
        <v>11.95</v>
      </c>
      <c r="H75">
        <f>PPCL_Spot!T75</f>
        <v>26.89</v>
      </c>
      <c r="I75">
        <f>Bawana_NG!T75</f>
        <v>69.599999999999994</v>
      </c>
      <c r="J75">
        <f>Bawana_RLNG!T75</f>
        <v>0</v>
      </c>
      <c r="K75">
        <f>Bawana_Spot!T75</f>
        <v>29.999999999999996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977.11987217089882</v>
      </c>
      <c r="P75" s="77">
        <v>75.200000000000017</v>
      </c>
      <c r="Q75" s="77">
        <v>20.79</v>
      </c>
      <c r="R75" s="80">
        <v>0</v>
      </c>
      <c r="S75" s="80">
        <v>0</v>
      </c>
      <c r="T75" s="78">
        <f>SUMPRODUCT(LTA!F75:AJ75,LTA!F$101:AJ$101,LTA!F$105:AJ$105)</f>
        <v>14.51</v>
      </c>
      <c r="U75" s="78">
        <f>SUMPRODUCT(LTA!F75:AJ75,LTA!F$102:AJ$102,LTA!F$105:AJ$105)</f>
        <v>381.94000000000005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4.63</v>
      </c>
      <c r="AB75" s="117">
        <f>-STOA!P75</f>
        <v>0</v>
      </c>
      <c r="AC75">
        <f t="shared" si="3"/>
        <v>15.427659837604688</v>
      </c>
      <c r="AD75">
        <f t="shared" si="4"/>
        <v>1476.5613469486789</v>
      </c>
      <c r="AE75">
        <f>'IDT-1'!F75</f>
        <v>-269.77499999999998</v>
      </c>
      <c r="AF75" s="26"/>
      <c r="AG75">
        <f t="shared" si="5"/>
        <v>1206.7863469486788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9.3591346153846153</v>
      </c>
      <c r="F76">
        <f>GT_Spot!T76</f>
        <v>0</v>
      </c>
      <c r="G76">
        <f>PPCL_NG!T76</f>
        <v>11.95</v>
      </c>
      <c r="H76">
        <f>PPCL_Spot!T76</f>
        <v>26.89</v>
      </c>
      <c r="I76">
        <f>Bawana_NG!T76</f>
        <v>69.599999999999994</v>
      </c>
      <c r="J76">
        <f>Bawana_RLNG!T76</f>
        <v>0</v>
      </c>
      <c r="K76">
        <f>Bawana_Spot!T76</f>
        <v>29.999999999999996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988.67836152369875</v>
      </c>
      <c r="P76" s="77">
        <v>75.200000000000017</v>
      </c>
      <c r="Q76" s="77">
        <v>20.79</v>
      </c>
      <c r="R76" s="80">
        <v>0</v>
      </c>
      <c r="S76" s="80">
        <v>0</v>
      </c>
      <c r="T76" s="78">
        <f>SUMPRODUCT(LTA!F76:AJ76,LTA!F$101:AJ$101,LTA!F$105:AJ$105)</f>
        <v>8.59</v>
      </c>
      <c r="U76" s="78">
        <f>SUMPRODUCT(LTA!F76:AJ76,LTA!F$102:AJ$102,LTA!F$105:AJ$105)</f>
        <v>377.85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4.63</v>
      </c>
      <c r="AB76" s="117">
        <f>-STOA!P76</f>
        <v>0</v>
      </c>
      <c r="AC76">
        <f t="shared" si="3"/>
        <v>14.997380167799561</v>
      </c>
      <c r="AD76">
        <f t="shared" si="4"/>
        <v>1528.540115971284</v>
      </c>
      <c r="AE76">
        <f>'IDT-1'!F76</f>
        <v>-271.13</v>
      </c>
      <c r="AF76" s="26"/>
      <c r="AG76">
        <f t="shared" si="5"/>
        <v>1257.4101159712841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-80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9.3591346153846153</v>
      </c>
      <c r="F77">
        <f>GT_Spot!T77</f>
        <v>0</v>
      </c>
      <c r="G77">
        <f>PPCL_NG!T77</f>
        <v>11.95</v>
      </c>
      <c r="H77">
        <f>PPCL_Spot!T77</f>
        <v>26.89</v>
      </c>
      <c r="I77">
        <f>Bawana_NG!T77</f>
        <v>69.599999999999994</v>
      </c>
      <c r="J77">
        <f>Bawana_RLNG!T77</f>
        <v>0</v>
      </c>
      <c r="K77">
        <f>Bawana_Spot!T77</f>
        <v>29.999999999999993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1005.970955060022</v>
      </c>
      <c r="P77" s="77">
        <v>75.200000000000017</v>
      </c>
      <c r="Q77" s="77">
        <v>20.79</v>
      </c>
      <c r="R77" s="80">
        <v>0</v>
      </c>
      <c r="S77" s="80">
        <v>0</v>
      </c>
      <c r="T77" s="78">
        <f>SUMPRODUCT(LTA!F77:AJ77,LTA!F$101:AJ$101,LTA!F$105:AJ$105)</f>
        <v>3.84</v>
      </c>
      <c r="U77" s="78">
        <f>SUMPRODUCT(LTA!F77:AJ77,LTA!F$102:AJ$102,LTA!F$105:AJ$105)</f>
        <v>375.75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</v>
      </c>
      <c r="AA77" s="117">
        <f>STOA!J77</f>
        <v>4.63</v>
      </c>
      <c r="AB77" s="117">
        <f>-STOA!P77</f>
        <v>0</v>
      </c>
      <c r="AC77">
        <f t="shared" si="3"/>
        <v>15.195812521185548</v>
      </c>
      <c r="AD77">
        <f t="shared" si="4"/>
        <v>1526.7842771542209</v>
      </c>
      <c r="AE77">
        <f>'IDT-1'!F77</f>
        <v>-276</v>
      </c>
      <c r="AF77" s="26"/>
      <c r="AG77">
        <f t="shared" si="5"/>
        <v>1250.7842771542209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-90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11.609302325581396</v>
      </c>
      <c r="F78">
        <f>GT_Spot!T78</f>
        <v>0</v>
      </c>
      <c r="G78">
        <f>PPCL_NG!T78</f>
        <v>11.95</v>
      </c>
      <c r="H78">
        <f>PPCL_Spot!T78</f>
        <v>26.89</v>
      </c>
      <c r="I78">
        <f>Bawana_NG!T78</f>
        <v>69.599999999999994</v>
      </c>
      <c r="J78">
        <f>Bawana_RLNG!T78</f>
        <v>0</v>
      </c>
      <c r="K78">
        <f>Bawana_Spot!T78</f>
        <v>32.627281059911681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1032.478170338728</v>
      </c>
      <c r="P78" s="77">
        <v>75.200000000000017</v>
      </c>
      <c r="Q78" s="77">
        <v>20.79</v>
      </c>
      <c r="R78" s="80">
        <v>0</v>
      </c>
      <c r="S78" s="80">
        <v>0</v>
      </c>
      <c r="T78" s="78">
        <f>SUMPRODUCT(LTA!F78:AJ78,LTA!F$101:AJ$101,LTA!F$105:AJ$105)</f>
        <v>1.08</v>
      </c>
      <c r="U78" s="78">
        <f>SUMPRODUCT(LTA!F78:AJ78,LTA!F$102:AJ$102,LTA!F$105:AJ$105)</f>
        <v>375.21000000000004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-14</v>
      </c>
      <c r="AA78" s="117">
        <f>STOA!J78</f>
        <v>4.63</v>
      </c>
      <c r="AB78" s="117">
        <f>-STOA!P78</f>
        <v>0</v>
      </c>
      <c r="AC78">
        <f t="shared" si="3"/>
        <v>15.549495095081461</v>
      </c>
      <c r="AD78">
        <f t="shared" si="4"/>
        <v>1542.5152586291397</v>
      </c>
      <c r="AE78">
        <f>'IDT-1'!F78</f>
        <v>-278</v>
      </c>
      <c r="AF78" s="26"/>
      <c r="AG78">
        <f t="shared" si="5"/>
        <v>1264.5152586291397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-90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11.609302325581396</v>
      </c>
      <c r="F79">
        <f>GT_Spot!T79</f>
        <v>0</v>
      </c>
      <c r="G79">
        <f>PPCL_NG!T79</f>
        <v>11.95</v>
      </c>
      <c r="H79">
        <f>PPCL_Spot!T79</f>
        <v>26.89</v>
      </c>
      <c r="I79">
        <f>Bawana_NG!T79</f>
        <v>69.599999999999994</v>
      </c>
      <c r="J79">
        <f>Bawana_RLNG!T79</f>
        <v>0</v>
      </c>
      <c r="K79">
        <f>Bawana_Spot!T79</f>
        <v>29.999999999999996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1055.8993492715597</v>
      </c>
      <c r="P79" s="77">
        <v>75.200000000000017</v>
      </c>
      <c r="Q79" s="77">
        <v>20.79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374.93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-260</v>
      </c>
      <c r="AA79" s="117">
        <f>STOA!J79</f>
        <v>4.72</v>
      </c>
      <c r="AB79" s="117">
        <f>-STOA!P79</f>
        <v>0</v>
      </c>
      <c r="AC79">
        <f t="shared" si="3"/>
        <v>17.90532476682321</v>
      </c>
      <c r="AD79">
        <f t="shared" si="4"/>
        <v>1313.683326830318</v>
      </c>
      <c r="AE79">
        <f>'IDT-1'!F79</f>
        <v>-49</v>
      </c>
      <c r="AF79" s="26"/>
      <c r="AG79">
        <f t="shared" si="5"/>
        <v>1264.683326830318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-90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11.609302325581396</v>
      </c>
      <c r="F80">
        <f>GT_Spot!T80</f>
        <v>0</v>
      </c>
      <c r="G80">
        <f>PPCL_NG!T80</f>
        <v>11.95</v>
      </c>
      <c r="H80">
        <f>PPCL_Spot!T80</f>
        <v>26.89</v>
      </c>
      <c r="I80">
        <f>Bawana_NG!T80</f>
        <v>69.599999999999994</v>
      </c>
      <c r="J80">
        <f>Bawana_RLNG!T80</f>
        <v>0</v>
      </c>
      <c r="K80">
        <f>Bawana_Spot!T80</f>
        <v>32.627281059911681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1055.9625574347599</v>
      </c>
      <c r="P80" s="77">
        <v>75.200000000000017</v>
      </c>
      <c r="Q80" s="77">
        <v>20.79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375.18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-286.98</v>
      </c>
      <c r="AA80" s="117">
        <f>STOA!J80</f>
        <v>4.72</v>
      </c>
      <c r="AB80" s="117">
        <f>-STOA!P80</f>
        <v>0</v>
      </c>
      <c r="AC80">
        <f t="shared" si="3"/>
        <v>18.17073295253542</v>
      </c>
      <c r="AD80">
        <f t="shared" si="4"/>
        <v>1289.3784078677177</v>
      </c>
      <c r="AE80">
        <f>'IDT-1'!F80</f>
        <v>-10</v>
      </c>
      <c r="AF80" s="26"/>
      <c r="AG80">
        <f t="shared" si="5"/>
        <v>1279.3784078677177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-90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11.609302325581396</v>
      </c>
      <c r="F81">
        <f>GT_Spot!T81</f>
        <v>0</v>
      </c>
      <c r="G81">
        <f>PPCL_NG!T81</f>
        <v>11.95</v>
      </c>
      <c r="H81">
        <f>PPCL_Spot!T81</f>
        <v>26.89</v>
      </c>
      <c r="I81">
        <f>Bawana_NG!T81</f>
        <v>69.599999999999994</v>
      </c>
      <c r="J81">
        <f>Bawana_RLNG!T81</f>
        <v>0</v>
      </c>
      <c r="K81">
        <f>Bawana_Spot!T81</f>
        <v>32.627281059911681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1056.0461944895599</v>
      </c>
      <c r="P81" s="77">
        <v>75.200000000000017</v>
      </c>
      <c r="Q81" s="77">
        <v>20.79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369.66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-290.99</v>
      </c>
      <c r="AA81" s="117">
        <f>STOA!J81</f>
        <v>4.72</v>
      </c>
      <c r="AB81" s="117">
        <f>-STOA!P81</f>
        <v>0</v>
      </c>
      <c r="AC81">
        <f t="shared" si="3"/>
        <v>18.33605680042557</v>
      </c>
      <c r="AD81">
        <f t="shared" si="4"/>
        <v>1259.7667210746276</v>
      </c>
      <c r="AE81">
        <f>'IDT-1'!F81</f>
        <v>-5</v>
      </c>
      <c r="AF81" s="26"/>
      <c r="AG81">
        <f t="shared" si="5"/>
        <v>1254.7667210746276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-110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11.949589201877934</v>
      </c>
      <c r="F82">
        <f>GT_Spot!T82</f>
        <v>0</v>
      </c>
      <c r="G82">
        <f>PPCL_NG!T82</f>
        <v>11.95</v>
      </c>
      <c r="H82">
        <f>PPCL_Spot!T82</f>
        <v>26.89</v>
      </c>
      <c r="I82">
        <f>Bawana_NG!T82</f>
        <v>69.599999999999994</v>
      </c>
      <c r="J82">
        <f>Bawana_RLNG!T82</f>
        <v>0</v>
      </c>
      <c r="K82">
        <f>Bawana_Spot!T82</f>
        <v>32.627281059911681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1056.08521914276</v>
      </c>
      <c r="P82" s="77">
        <v>75.200000000000017</v>
      </c>
      <c r="Q82" s="77">
        <v>20.79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369.37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-307</v>
      </c>
      <c r="AA82" s="117">
        <f>STOA!J82</f>
        <v>4.72</v>
      </c>
      <c r="AB82" s="117">
        <f>-STOA!P82</f>
        <v>0</v>
      </c>
      <c r="AC82">
        <f t="shared" si="3"/>
        <v>19.01166921484721</v>
      </c>
      <c r="AD82">
        <f t="shared" si="4"/>
        <v>1183.1704201897026</v>
      </c>
      <c r="AE82">
        <f>'IDT-1'!F82</f>
        <v>0</v>
      </c>
      <c r="AF82" s="26"/>
      <c r="AG82">
        <f t="shared" si="5"/>
        <v>1183.1704201897026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-170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11.949589201877934</v>
      </c>
      <c r="F83">
        <f>GT_Spot!T83</f>
        <v>0</v>
      </c>
      <c r="G83">
        <f>PPCL_NG!T83</f>
        <v>11.95</v>
      </c>
      <c r="H83">
        <f>PPCL_Spot!T83</f>
        <v>26.89</v>
      </c>
      <c r="I83">
        <f>Bawana_NG!T83</f>
        <v>69.599999999999994</v>
      </c>
      <c r="J83">
        <f>Bawana_RLNG!T83</f>
        <v>0</v>
      </c>
      <c r="K83">
        <f>Bawana_Spot!T83</f>
        <v>32.627281059911681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1055.4305094430456</v>
      </c>
      <c r="P83" s="77">
        <v>75.200000000000017</v>
      </c>
      <c r="Q83" s="77">
        <v>20.79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369.03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-314</v>
      </c>
      <c r="AA83" s="117">
        <f>STOA!J83</f>
        <v>4.82</v>
      </c>
      <c r="AB83" s="117">
        <f>-STOA!P83</f>
        <v>0</v>
      </c>
      <c r="AC83">
        <f t="shared" si="3"/>
        <v>18.710817561257272</v>
      </c>
      <c r="AD83">
        <f t="shared" si="4"/>
        <v>1215.5765621435778</v>
      </c>
      <c r="AE83">
        <f>'IDT-1'!F83</f>
        <v>-12</v>
      </c>
      <c r="AF83" s="26"/>
      <c r="AG83">
        <f t="shared" si="5"/>
        <v>1203.5765621435778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11.949589201877934</v>
      </c>
      <c r="F84">
        <f>GT_Spot!T84</f>
        <v>0</v>
      </c>
      <c r="G84">
        <f>PPCL_NG!T84</f>
        <v>11.95</v>
      </c>
      <c r="H84">
        <f>PPCL_Spot!T84</f>
        <v>26.89</v>
      </c>
      <c r="I84">
        <f>Bawana_NG!T84</f>
        <v>69.599999999999994</v>
      </c>
      <c r="J84">
        <f>Bawana_RLNG!T84</f>
        <v>0</v>
      </c>
      <c r="K84">
        <f>Bawana_Spot!T84</f>
        <v>32.627281059911681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1053.0649124660868</v>
      </c>
      <c r="P84" s="77">
        <v>75.200000000000017</v>
      </c>
      <c r="Q84" s="77">
        <v>20.79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368.56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-321.99</v>
      </c>
      <c r="AA84" s="117">
        <f>STOA!J84</f>
        <v>4.82</v>
      </c>
      <c r="AB84" s="117">
        <f>-STOA!P84</f>
        <v>0</v>
      </c>
      <c r="AC84">
        <f t="shared" si="3"/>
        <v>18.312894170652608</v>
      </c>
      <c r="AD84">
        <f t="shared" si="4"/>
        <v>1255.1488885572237</v>
      </c>
      <c r="AE84">
        <f>'IDT-1'!F84</f>
        <v>-15.569000000000001</v>
      </c>
      <c r="AF84" s="26"/>
      <c r="AG84">
        <f t="shared" si="5"/>
        <v>1239.5798885572237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-80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11.949589201877934</v>
      </c>
      <c r="F85">
        <f>GT_Spot!T85</f>
        <v>0</v>
      </c>
      <c r="G85">
        <f>PPCL_NG!T85</f>
        <v>11.95</v>
      </c>
      <c r="H85">
        <f>PPCL_Spot!T85</f>
        <v>26.89</v>
      </c>
      <c r="I85">
        <f>Bawana_NG!T85</f>
        <v>69.599999999999994</v>
      </c>
      <c r="J85">
        <f>Bawana_RLNG!T85</f>
        <v>0</v>
      </c>
      <c r="K85">
        <f>Bawana_Spot!T85</f>
        <v>30.000000000000004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1046.9874173788867</v>
      </c>
      <c r="P85" s="77">
        <v>75.200000000000017</v>
      </c>
      <c r="Q85" s="77">
        <v>20.79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368.69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-302</v>
      </c>
      <c r="AA85" s="117">
        <f>STOA!J85</f>
        <v>4.82</v>
      </c>
      <c r="AB85" s="117">
        <f>-STOA!P85</f>
        <v>0</v>
      </c>
      <c r="AC85">
        <f t="shared" si="3"/>
        <v>18.37069683466618</v>
      </c>
      <c r="AD85">
        <f t="shared" si="4"/>
        <v>1231.5063097460984</v>
      </c>
      <c r="AE85">
        <f>'IDT-1'!F85</f>
        <v>-44</v>
      </c>
      <c r="AF85" s="26"/>
      <c r="AG85">
        <f t="shared" si="5"/>
        <v>1187.5063097460984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-115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11.949589201877934</v>
      </c>
      <c r="F86">
        <f>GT_Spot!T86</f>
        <v>0</v>
      </c>
      <c r="G86">
        <f>PPCL_NG!T86</f>
        <v>11.95</v>
      </c>
      <c r="H86">
        <f>PPCL_Spot!T86</f>
        <v>26.89</v>
      </c>
      <c r="I86">
        <f>Bawana_NG!T86</f>
        <v>69.599999999999994</v>
      </c>
      <c r="J86">
        <f>Bawana_RLNG!T86</f>
        <v>0</v>
      </c>
      <c r="K86">
        <f>Bawana_Spot!T86</f>
        <v>32.627281059911681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1046.2869908312869</v>
      </c>
      <c r="P86" s="77">
        <v>75.200000000000017</v>
      </c>
      <c r="Q86" s="77">
        <v>20.79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370.15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-258</v>
      </c>
      <c r="AA86" s="117">
        <f>STOA!J86</f>
        <v>4.82</v>
      </c>
      <c r="AB86" s="117">
        <f>-STOA!P86</f>
        <v>0</v>
      </c>
      <c r="AC86">
        <f t="shared" si="3"/>
        <v>17.521566529677187</v>
      </c>
      <c r="AD86">
        <f t="shared" si="4"/>
        <v>1334.7422945633994</v>
      </c>
      <c r="AE86">
        <f>'IDT-1'!F86</f>
        <v>-99</v>
      </c>
      <c r="AF86" s="26"/>
      <c r="AG86">
        <f t="shared" si="5"/>
        <v>1235.7422945633994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-60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11.949589201877934</v>
      </c>
      <c r="F87">
        <f>GT_Spot!T87</f>
        <v>0</v>
      </c>
      <c r="G87">
        <f>PPCL_NG!T87</f>
        <v>11.95</v>
      </c>
      <c r="H87">
        <f>PPCL_Spot!T87</f>
        <v>26.89</v>
      </c>
      <c r="I87">
        <f>Bawana_NG!T87</f>
        <v>69.599999999999994</v>
      </c>
      <c r="J87">
        <f>Bawana_RLNG!T87</f>
        <v>0</v>
      </c>
      <c r="K87">
        <f>Bawana_Spot!T87</f>
        <v>32.627281059911681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1029.3225515386457</v>
      </c>
      <c r="P87" s="77">
        <v>75.200000000000017</v>
      </c>
      <c r="Q87" s="77">
        <v>20.79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369.79000000000008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-248</v>
      </c>
      <c r="AA87" s="117">
        <f>STOA!J87</f>
        <v>4.91</v>
      </c>
      <c r="AB87" s="117">
        <f>-STOA!P87</f>
        <v>0</v>
      </c>
      <c r="AC87">
        <f t="shared" si="3"/>
        <v>17.636247289567802</v>
      </c>
      <c r="AD87">
        <f t="shared" si="4"/>
        <v>1287.3931745108675</v>
      </c>
      <c r="AE87">
        <f>'IDT-1'!F87</f>
        <v>-119</v>
      </c>
      <c r="AF87" s="26"/>
      <c r="AG87">
        <f t="shared" si="5"/>
        <v>1168.3931745108675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-100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11.949589201877934</v>
      </c>
      <c r="F88">
        <f>GT_Spot!T88</f>
        <v>0</v>
      </c>
      <c r="G88">
        <f>PPCL_NG!T88</f>
        <v>11.95</v>
      </c>
      <c r="H88">
        <f>PPCL_Spot!T88</f>
        <v>26.89</v>
      </c>
      <c r="I88">
        <f>Bawana_NG!T88</f>
        <v>69.599999999999994</v>
      </c>
      <c r="J88">
        <f>Bawana_RLNG!T88</f>
        <v>0</v>
      </c>
      <c r="K88">
        <f>Bawana_Spot!T88</f>
        <v>32.627281059911681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1024.9392293746459</v>
      </c>
      <c r="P88" s="77">
        <v>75.200000000000017</v>
      </c>
      <c r="Q88" s="77">
        <v>20.79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369.52000000000004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-176</v>
      </c>
      <c r="AA88" s="117">
        <f>STOA!J88</f>
        <v>4.91</v>
      </c>
      <c r="AB88" s="117">
        <f>-STOA!P88</f>
        <v>0</v>
      </c>
      <c r="AC88">
        <f t="shared" si="3"/>
        <v>16.778510322482635</v>
      </c>
      <c r="AD88">
        <f t="shared" si="4"/>
        <v>1375.597589313953</v>
      </c>
      <c r="AE88">
        <f>'IDT-1'!F88</f>
        <v>-157</v>
      </c>
      <c r="AF88" s="26"/>
      <c r="AG88">
        <f t="shared" si="5"/>
        <v>1218.597589313953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-80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11.949589201877934</v>
      </c>
      <c r="F89">
        <f>GT_Spot!T89</f>
        <v>0</v>
      </c>
      <c r="G89">
        <f>PPCL_NG!T89</f>
        <v>11.95</v>
      </c>
      <c r="H89">
        <f>PPCL_Spot!T89</f>
        <v>26.89</v>
      </c>
      <c r="I89">
        <f>Bawana_NG!T89</f>
        <v>69.599999999999994</v>
      </c>
      <c r="J89">
        <f>Bawana_RLNG!T89</f>
        <v>0</v>
      </c>
      <c r="K89">
        <f>Bawana_Spot!T89</f>
        <v>32.627281059911681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1026.7507870102863</v>
      </c>
      <c r="P89" s="77">
        <v>75.200000000000017</v>
      </c>
      <c r="Q89" s="77">
        <v>20.79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369.60000000000008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-113</v>
      </c>
      <c r="AA89" s="117">
        <f>STOA!J89</f>
        <v>4.91</v>
      </c>
      <c r="AB89" s="117">
        <f>-STOA!P89</f>
        <v>0</v>
      </c>
      <c r="AC89">
        <f t="shared" si="3"/>
        <v>16.058271445334061</v>
      </c>
      <c r="AD89">
        <f t="shared" si="4"/>
        <v>1461.2093858267422</v>
      </c>
      <c r="AE89">
        <f>'IDT-1'!F89</f>
        <v>-199</v>
      </c>
      <c r="AF89" s="26"/>
      <c r="AG89">
        <f t="shared" si="5"/>
        <v>1262.2093858267422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-60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11.949589201877934</v>
      </c>
      <c r="F90">
        <f>GT_Spot!T90</f>
        <v>0</v>
      </c>
      <c r="G90">
        <f>PPCL_NG!T90</f>
        <v>11.95</v>
      </c>
      <c r="H90">
        <f>PPCL_Spot!T90</f>
        <v>26.89</v>
      </c>
      <c r="I90">
        <f>Bawana_NG!T90</f>
        <v>69.599999999999994</v>
      </c>
      <c r="J90">
        <f>Bawana_RLNG!T90</f>
        <v>0</v>
      </c>
      <c r="K90">
        <f>Bawana_Spot!T90</f>
        <v>32.627281059911681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1027.810551523886</v>
      </c>
      <c r="P90" s="77">
        <v>75.200000000000017</v>
      </c>
      <c r="Q90" s="77">
        <v>20.79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369.60000000000008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-49</v>
      </c>
      <c r="AA90" s="117">
        <f>STOA!J90</f>
        <v>4.91</v>
      </c>
      <c r="AB90" s="117">
        <f>-STOA!P90</f>
        <v>0</v>
      </c>
      <c r="AC90">
        <f t="shared" si="3"/>
        <v>15.676959762077145</v>
      </c>
      <c r="AD90">
        <f t="shared" si="4"/>
        <v>1506.6504620235987</v>
      </c>
      <c r="AE90">
        <f>'IDT-1'!F90</f>
        <v>-238</v>
      </c>
      <c r="AF90" s="26"/>
      <c r="AG90">
        <f t="shared" si="5"/>
        <v>1268.6504620235987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-80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11.949589201877934</v>
      </c>
      <c r="F91">
        <f>GT_Spot!T91</f>
        <v>0</v>
      </c>
      <c r="G91">
        <f>PPCL_NG!T91</f>
        <v>11.95</v>
      </c>
      <c r="H91">
        <f>PPCL_Spot!T91</f>
        <v>26.89</v>
      </c>
      <c r="I91">
        <f>Bawana_NG!T91</f>
        <v>69.599999999999994</v>
      </c>
      <c r="J91">
        <f>Bawana_RLNG!T91</f>
        <v>0</v>
      </c>
      <c r="K91">
        <f>Bawana_Spot!T91</f>
        <v>29.997625267157442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1048.6583250229094</v>
      </c>
      <c r="P91" s="77">
        <v>75.200000000000017</v>
      </c>
      <c r="Q91" s="77">
        <v>20.79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369.0200000000001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-186</v>
      </c>
      <c r="AA91" s="117">
        <f>STOA!J91</f>
        <v>4.91</v>
      </c>
      <c r="AB91" s="117">
        <f>-STOA!P91</f>
        <v>0</v>
      </c>
      <c r="AC91">
        <f t="shared" si="3"/>
        <v>17.004088030822093</v>
      </c>
      <c r="AD91">
        <f t="shared" si="4"/>
        <v>1390.9614514611228</v>
      </c>
      <c r="AE91">
        <f>'IDT-1'!F91</f>
        <v>-66</v>
      </c>
      <c r="AF91" s="26"/>
      <c r="AG91">
        <f t="shared" si="5"/>
        <v>1324.9614514611228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-75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11.949589201877934</v>
      </c>
      <c r="F92">
        <f>GT_Spot!T92</f>
        <v>0</v>
      </c>
      <c r="G92">
        <f>PPCL_NG!T92</f>
        <v>11.95</v>
      </c>
      <c r="H92">
        <f>PPCL_Spot!T92</f>
        <v>26.89</v>
      </c>
      <c r="I92">
        <f>Bawana_NG!T92</f>
        <v>69.599999999999994</v>
      </c>
      <c r="J92">
        <f>Bawana_RLNG!T92</f>
        <v>0</v>
      </c>
      <c r="K92">
        <f>Bawana_Spot!T92</f>
        <v>32.627281059911681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1048.6905402501093</v>
      </c>
      <c r="P92" s="77">
        <v>75.200000000000017</v>
      </c>
      <c r="Q92" s="77">
        <v>20.79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372.03000000000009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-99</v>
      </c>
      <c r="AA92" s="117">
        <f>STOA!J92</f>
        <v>4.91</v>
      </c>
      <c r="AB92" s="117">
        <f>-STOA!P92</f>
        <v>0</v>
      </c>
      <c r="AC92">
        <f t="shared" si="3"/>
        <v>16.769900415087442</v>
      </c>
      <c r="AD92">
        <f t="shared" si="4"/>
        <v>1428.8675100968117</v>
      </c>
      <c r="AE92">
        <f>'IDT-1'!F92</f>
        <v>-117</v>
      </c>
      <c r="AF92" s="26"/>
      <c r="AG92">
        <f t="shared" si="5"/>
        <v>1311.8675100968117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-130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11.949589201877934</v>
      </c>
      <c r="F93">
        <f>GT_Spot!T93</f>
        <v>0</v>
      </c>
      <c r="G93">
        <f>PPCL_NG!T93</f>
        <v>11.95</v>
      </c>
      <c r="H93">
        <f>PPCL_Spot!T93</f>
        <v>26.89</v>
      </c>
      <c r="I93">
        <f>Bawana_NG!T93</f>
        <v>69.599999999999994</v>
      </c>
      <c r="J93">
        <f>Bawana_RLNG!T93</f>
        <v>0</v>
      </c>
      <c r="K93">
        <f>Bawana_Spot!T93</f>
        <v>32.627281059911681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1049.3371994841095</v>
      </c>
      <c r="P93" s="77">
        <v>75.200000000000017</v>
      </c>
      <c r="Q93" s="77">
        <v>20.79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371.72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-21</v>
      </c>
      <c r="AA93" s="117">
        <f>STOA!J93</f>
        <v>4.91</v>
      </c>
      <c r="AB93" s="117">
        <f>-STOA!P93</f>
        <v>0</v>
      </c>
      <c r="AC93">
        <f t="shared" si="3"/>
        <v>15.458900143061735</v>
      </c>
      <c r="AD93">
        <f t="shared" si="4"/>
        <v>1578.5151696028374</v>
      </c>
      <c r="AE93">
        <f>'IDT-1'!F93</f>
        <v>-169</v>
      </c>
      <c r="AF93" s="26"/>
      <c r="AG93">
        <f t="shared" si="5"/>
        <v>1409.5151696028374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-60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11.949589201877934</v>
      </c>
      <c r="F94">
        <f>GT_Spot!T94</f>
        <v>0</v>
      </c>
      <c r="G94">
        <f>PPCL_NG!T94</f>
        <v>11.95</v>
      </c>
      <c r="H94">
        <f>PPCL_Spot!T94</f>
        <v>26.89</v>
      </c>
      <c r="I94">
        <f>Bawana_NG!T94</f>
        <v>69.599999999999994</v>
      </c>
      <c r="J94">
        <f>Bawana_RLNG!T94</f>
        <v>0</v>
      </c>
      <c r="K94">
        <f>Bawana_Spot!T94</f>
        <v>32.627281059911681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1042.4352327865092</v>
      </c>
      <c r="P94" s="77">
        <v>75.200000000000017</v>
      </c>
      <c r="Q94" s="77">
        <v>20.79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371.80000000000007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4.91</v>
      </c>
      <c r="AB94" s="117">
        <f>-STOA!P94</f>
        <v>0</v>
      </c>
      <c r="AC94">
        <f t="shared" si="3"/>
        <v>15.301207433378703</v>
      </c>
      <c r="AD94">
        <f t="shared" si="4"/>
        <v>1582.8508956149201</v>
      </c>
      <c r="AE94">
        <f>'IDT-1'!F94</f>
        <v>-161.99</v>
      </c>
      <c r="AF94" s="26"/>
      <c r="AG94">
        <f t="shared" si="5"/>
        <v>1420.8608956149201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-70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9.6374890510948905</v>
      </c>
      <c r="F95">
        <f>GT_Spot!T95</f>
        <v>0</v>
      </c>
      <c r="G95">
        <f>PPCL_NG!T95</f>
        <v>11.95</v>
      </c>
      <c r="H95">
        <f>PPCL_Spot!T95</f>
        <v>26.89</v>
      </c>
      <c r="I95">
        <f>Bawana_NG!T95</f>
        <v>69.599999999999994</v>
      </c>
      <c r="J95">
        <f>Bawana_RLNG!T95</f>
        <v>0</v>
      </c>
      <c r="K95">
        <f>Bawana_Spot!T95</f>
        <v>29.999999999999993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1014.6077906835507</v>
      </c>
      <c r="P95" s="77">
        <v>75.200000000000017</v>
      </c>
      <c r="Q95" s="77">
        <v>20.79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371.67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</v>
      </c>
      <c r="AB95" s="117">
        <f>-STOA!P95</f>
        <v>0</v>
      </c>
      <c r="AC95">
        <f t="shared" si="3"/>
        <v>14.923726112996601</v>
      </c>
      <c r="AD95">
        <f t="shared" si="4"/>
        <v>1560.4215536216491</v>
      </c>
      <c r="AE95">
        <f>'IDT-1'!F95</f>
        <v>-126.72200000000001</v>
      </c>
      <c r="AF95" s="26"/>
      <c r="AG95">
        <f t="shared" si="5"/>
        <v>1433.6995536216491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-60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9.6374890510948905</v>
      </c>
      <c r="F96">
        <f>GT_Spot!T96</f>
        <v>0</v>
      </c>
      <c r="G96">
        <f>PPCL_NG!T96</f>
        <v>11.95</v>
      </c>
      <c r="H96">
        <f>PPCL_Spot!T96</f>
        <v>26.89</v>
      </c>
      <c r="I96">
        <f>Bawana_NG!T96</f>
        <v>69.599999999999994</v>
      </c>
      <c r="J96">
        <f>Bawana_RLNG!T96</f>
        <v>0</v>
      </c>
      <c r="K96">
        <f>Bawana_Spot!T96</f>
        <v>30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1005.0753717147506</v>
      </c>
      <c r="P96" s="77">
        <v>75.200000000000017</v>
      </c>
      <c r="Q96" s="77">
        <v>20.79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371.49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</v>
      </c>
      <c r="AB96" s="117">
        <f>-STOA!P96</f>
        <v>0</v>
      </c>
      <c r="AC96">
        <f t="shared" si="3"/>
        <v>14.838256826071161</v>
      </c>
      <c r="AD96">
        <f t="shared" si="4"/>
        <v>1550.7946039397746</v>
      </c>
      <c r="AE96">
        <f>'IDT-1'!F96</f>
        <v>-125.87799999999999</v>
      </c>
      <c r="AF96" s="26"/>
      <c r="AG96">
        <f t="shared" si="5"/>
        <v>1424.9166039397746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-60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9.6374890510948905</v>
      </c>
      <c r="F97">
        <f>GT_Spot!T97</f>
        <v>0</v>
      </c>
      <c r="G97">
        <f>PPCL_NG!T97</f>
        <v>11.95</v>
      </c>
      <c r="H97">
        <f>PPCL_Spot!T97</f>
        <v>26.89</v>
      </c>
      <c r="I97">
        <f>Bawana_NG!T97</f>
        <v>69.599999999999994</v>
      </c>
      <c r="J97">
        <f>Bawana_RLNG!T97</f>
        <v>0</v>
      </c>
      <c r="K97">
        <f>Bawana_Spot!T97</f>
        <v>30.000000000000004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996.11513842755062</v>
      </c>
      <c r="P97" s="77">
        <v>75.200000000000017</v>
      </c>
      <c r="Q97" s="77">
        <v>20.79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371.02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</v>
      </c>
      <c r="AB97" s="117">
        <f>-STOA!P97</f>
        <v>0</v>
      </c>
      <c r="AC97">
        <f t="shared" si="3"/>
        <v>14.755270773143801</v>
      </c>
      <c r="AD97">
        <f t="shared" si="4"/>
        <v>1541.4473567055018</v>
      </c>
      <c r="AE97">
        <f>'IDT-1'!F97</f>
        <v>-116.625</v>
      </c>
      <c r="AF97" s="26"/>
      <c r="AG97">
        <f t="shared" si="5"/>
        <v>1424.8223567055018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9.6374890510948905</v>
      </c>
      <c r="F98">
        <f>GT_Spot!T98</f>
        <v>0</v>
      </c>
      <c r="G98">
        <f>PPCL_NG!T98</f>
        <v>11.95</v>
      </c>
      <c r="H98">
        <f>PPCL_Spot!T98</f>
        <v>26.89</v>
      </c>
      <c r="I98">
        <f>Bawana_NG!T98</f>
        <v>69.599999999999994</v>
      </c>
      <c r="J98">
        <f>Bawana_RLNG!T98</f>
        <v>0</v>
      </c>
      <c r="K98">
        <f>Bawana_Spot!T98</f>
        <v>30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996.08683919555051</v>
      </c>
      <c r="P98" s="77">
        <v>75.200000000000017</v>
      </c>
      <c r="Q98" s="77">
        <v>20.79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370.87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</v>
      </c>
      <c r="AB98" s="117">
        <f>-STOA!P98</f>
        <v>0</v>
      </c>
      <c r="AC98">
        <f t="shared" si="3"/>
        <v>14.931264290346107</v>
      </c>
      <c r="AD98">
        <f t="shared" si="4"/>
        <v>1521.0930639562994</v>
      </c>
      <c r="AE98">
        <f>'IDT-1'!F98</f>
        <v>-99.971999999999994</v>
      </c>
      <c r="AF98" s="26"/>
      <c r="AG98">
        <f t="shared" si="5"/>
        <v>1421.1210639562994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-80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0.25575798691330437</v>
      </c>
      <c r="F99">
        <f t="shared" si="6"/>
        <v>0</v>
      </c>
      <c r="G99">
        <f t="shared" si="6"/>
        <v>0.2868000000000005</v>
      </c>
      <c r="H99">
        <f t="shared" si="6"/>
        <v>0.64252500000000023</v>
      </c>
      <c r="I99">
        <f t="shared" si="6"/>
        <v>1.6704000000000025</v>
      </c>
      <c r="J99">
        <f t="shared" si="6"/>
        <v>0</v>
      </c>
      <c r="K99">
        <f t="shared" si="6"/>
        <v>0.74984033725742794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23.617040708010816</v>
      </c>
      <c r="P99" s="77">
        <f t="shared" si="6"/>
        <v>1.8047999999999973</v>
      </c>
      <c r="Q99" s="77">
        <f t="shared" si="6"/>
        <v>0.4989599999999994</v>
      </c>
      <c r="R99" s="80">
        <f>SUM(R3:R98)/4000</f>
        <v>0.18916298637366438</v>
      </c>
      <c r="S99" s="80">
        <f t="shared" si="6"/>
        <v>0</v>
      </c>
      <c r="T99" s="78">
        <f t="shared" si="6"/>
        <v>0.86149500000000012</v>
      </c>
      <c r="U99" s="78">
        <f t="shared" si="6"/>
        <v>9.6743924999999962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-5.6089825000000006</v>
      </c>
      <c r="AA99" s="117">
        <f t="shared" si="6"/>
        <v>0.10957000000000011</v>
      </c>
      <c r="AB99" s="117">
        <f t="shared" si="6"/>
        <v>0</v>
      </c>
      <c r="AC99">
        <f t="shared" si="6"/>
        <v>0.42623270955182507</v>
      </c>
      <c r="AD99">
        <f t="shared" si="6"/>
        <v>31.930779309003395</v>
      </c>
      <c r="AE99">
        <f t="shared" si="6"/>
        <v>-1.7016009999999999</v>
      </c>
      <c r="AG99">
        <f t="shared" si="6"/>
        <v>30.229178309003405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-2.3947500000000002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44667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1.5320498301245753</v>
      </c>
      <c r="F3">
        <f>GT_Spot!S3</f>
        <v>0</v>
      </c>
      <c r="G3">
        <f>PPCL_NG!S3</f>
        <v>18.79</v>
      </c>
      <c r="H3">
        <f>PPCL_Spot!S3</f>
        <v>25</v>
      </c>
      <c r="I3">
        <f>Bawana_NG!S3</f>
        <v>31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48.4</v>
      </c>
      <c r="AB3" s="117">
        <f>-STOA!Q3</f>
        <v>0</v>
      </c>
      <c r="AC3">
        <f>SUMIF(B3:AB3,"&gt;0")*$AC$2-SUMIF(B3:AB3,"&lt;0")*($AC$2/(1-$AC$2))+SUMIF(AI3:AR3,"&gt;0")*$AC$2-SUMIF(AI3:AR3,"&lt;0")*($AC$2/(1-$AC$2))</f>
        <v>1.0975540385050964</v>
      </c>
      <c r="AD3">
        <f>SUM(B3:AB3,AI3:AR3)-AC3</f>
        <v>123.62449579161948</v>
      </c>
      <c r="AE3">
        <f>'IDT-1'!E3</f>
        <v>0</v>
      </c>
      <c r="AF3" s="26"/>
      <c r="AG3">
        <f>SUM(AD3:AF3)</f>
        <v>123.62449579161948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1.5320498301245753</v>
      </c>
      <c r="F4">
        <f>GT_Spot!S4</f>
        <v>0</v>
      </c>
      <c r="G4">
        <f>PPCL_NG!S4</f>
        <v>18.79</v>
      </c>
      <c r="H4">
        <f>PPCL_Spot!S4</f>
        <v>25</v>
      </c>
      <c r="I4">
        <f>Bawana_NG!S4</f>
        <v>31</v>
      </c>
      <c r="J4">
        <f>Bawana_RLNG!S4</f>
        <v>0</v>
      </c>
      <c r="K4">
        <f>Bawana_Spot!S4</f>
        <v>14.548787601033249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48.4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1.2255833693941889</v>
      </c>
      <c r="AD4">
        <f t="shared" ref="AD4:AD67" si="1">SUM(B4:AB4,AI4:AR4)-AC4</f>
        <v>138.04525406176361</v>
      </c>
      <c r="AE4">
        <f>'IDT-1'!E4</f>
        <v>0</v>
      </c>
      <c r="AF4" s="26"/>
      <c r="AG4">
        <f t="shared" ref="AG4:AG67" si="2">SUM(AD4:AF4)</f>
        <v>138.04525406176361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1.5320498301245753</v>
      </c>
      <c r="F5">
        <f>GT_Spot!S5</f>
        <v>0</v>
      </c>
      <c r="G5">
        <f>PPCL_NG!S5</f>
        <v>18.79</v>
      </c>
      <c r="H5">
        <f>PPCL_Spot!S5</f>
        <v>25</v>
      </c>
      <c r="I5">
        <f>Bawana_NG!S5</f>
        <v>31</v>
      </c>
      <c r="J5">
        <f>Bawana_RLNG!S5</f>
        <v>0</v>
      </c>
      <c r="K5">
        <f>Bawana_Spot!S5</f>
        <v>14.548787601033249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48.4</v>
      </c>
      <c r="AB5" s="117">
        <f>-STOA!Q5</f>
        <v>0</v>
      </c>
      <c r="AC5">
        <f t="shared" si="0"/>
        <v>1.2255833693941889</v>
      </c>
      <c r="AD5">
        <f t="shared" si="1"/>
        <v>138.04525406176361</v>
      </c>
      <c r="AE5">
        <f>'IDT-1'!E5</f>
        <v>0</v>
      </c>
      <c r="AF5" s="26"/>
      <c r="AG5">
        <f t="shared" si="2"/>
        <v>138.04525406176361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1.5320498301245753</v>
      </c>
      <c r="F6">
        <f>GT_Spot!S6</f>
        <v>0</v>
      </c>
      <c r="G6">
        <f>PPCL_NG!S6</f>
        <v>18.79</v>
      </c>
      <c r="H6">
        <f>PPCL_Spot!S6</f>
        <v>25</v>
      </c>
      <c r="I6">
        <f>Bawana_NG!S6</f>
        <v>31</v>
      </c>
      <c r="J6">
        <f>Bawana_RLNG!S6</f>
        <v>0</v>
      </c>
      <c r="K6">
        <f>Bawana_Spot!S6</f>
        <v>14.548787601033249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48.4</v>
      </c>
      <c r="AB6" s="117">
        <f>-STOA!Q6</f>
        <v>0</v>
      </c>
      <c r="AC6">
        <f t="shared" si="0"/>
        <v>1.2255833693941889</v>
      </c>
      <c r="AD6">
        <f t="shared" si="1"/>
        <v>138.04525406176361</v>
      </c>
      <c r="AE6">
        <f>'IDT-1'!E6</f>
        <v>0</v>
      </c>
      <c r="AF6" s="26"/>
      <c r="AG6">
        <f t="shared" si="2"/>
        <v>138.04525406176361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1.5320498301245753</v>
      </c>
      <c r="F7">
        <f>GT_Spot!S7</f>
        <v>0</v>
      </c>
      <c r="G7">
        <f>PPCL_NG!S7</f>
        <v>18.79</v>
      </c>
      <c r="H7">
        <f>PPCL_Spot!S7</f>
        <v>25</v>
      </c>
      <c r="I7">
        <f>Bawana_NG!S7</f>
        <v>31</v>
      </c>
      <c r="J7">
        <f>Bawana_RLNG!S7</f>
        <v>0</v>
      </c>
      <c r="K7">
        <f>Bawana_Spot!S7</f>
        <v>14.33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9.68</v>
      </c>
      <c r="AB7" s="117">
        <f>-STOA!Q7</f>
        <v>0</v>
      </c>
      <c r="AC7">
        <f t="shared" si="0"/>
        <v>0.88292203850509621</v>
      </c>
      <c r="AD7">
        <f t="shared" si="1"/>
        <v>99.44912779161946</v>
      </c>
      <c r="AE7">
        <f>'IDT-1'!E7</f>
        <v>0</v>
      </c>
      <c r="AF7" s="26"/>
      <c r="AG7">
        <f t="shared" si="2"/>
        <v>99.44912779161946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1.5320498301245753</v>
      </c>
      <c r="F8">
        <f>GT_Spot!S8</f>
        <v>0</v>
      </c>
      <c r="G8">
        <f>PPCL_NG!S8</f>
        <v>18.79</v>
      </c>
      <c r="H8">
        <f>PPCL_Spot!S8</f>
        <v>25</v>
      </c>
      <c r="I8">
        <f>Bawana_NG!S8</f>
        <v>31</v>
      </c>
      <c r="J8">
        <f>Bawana_RLNG!S8</f>
        <v>0</v>
      </c>
      <c r="K8">
        <f>Bawana_Spot!S8</f>
        <v>14.548787601033249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48.4</v>
      </c>
      <c r="AB8" s="117">
        <f>-STOA!Q8</f>
        <v>0</v>
      </c>
      <c r="AC8">
        <f t="shared" si="0"/>
        <v>1.2255833693941889</v>
      </c>
      <c r="AD8">
        <f t="shared" si="1"/>
        <v>138.04525406176361</v>
      </c>
      <c r="AE8">
        <f>'IDT-1'!E8</f>
        <v>0</v>
      </c>
      <c r="AF8" s="26"/>
      <c r="AG8">
        <f t="shared" si="2"/>
        <v>138.04525406176361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1.9963563905493884</v>
      </c>
      <c r="F9">
        <f>GT_Spot!S9</f>
        <v>0</v>
      </c>
      <c r="G9">
        <f>PPCL_NG!S9</f>
        <v>18.79</v>
      </c>
      <c r="H9">
        <f>PPCL_Spot!S9</f>
        <v>25</v>
      </c>
      <c r="I9">
        <f>Bawana_NG!S9</f>
        <v>31</v>
      </c>
      <c r="J9">
        <f>Bawana_RLNG!S9</f>
        <v>0</v>
      </c>
      <c r="K9">
        <f>Bawana_Spot!S9</f>
        <v>14.521205679647927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48.4</v>
      </c>
      <c r="AB9" s="117">
        <f>-STOA!Q9</f>
        <v>0</v>
      </c>
      <c r="AC9">
        <f t="shared" si="0"/>
        <v>1.2573225462177364</v>
      </c>
      <c r="AD9">
        <f t="shared" si="1"/>
        <v>141.62023952397956</v>
      </c>
      <c r="AE9">
        <f>'IDT-1'!E9</f>
        <v>0</v>
      </c>
      <c r="AF9" s="26"/>
      <c r="AG9">
        <f t="shared" si="2"/>
        <v>141.62023952397956</v>
      </c>
      <c r="AI9" s="75">
        <f>PXIL!K9</f>
        <v>0</v>
      </c>
      <c r="AJ9" s="75">
        <f>PXIL!Q9</f>
        <v>0</v>
      </c>
      <c r="AK9" s="75">
        <f>RTM_IEX!K9</f>
        <v>3.17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1.9963563905493884</v>
      </c>
      <c r="F10">
        <f>GT_Spot!S10</f>
        <v>0</v>
      </c>
      <c r="G10">
        <f>PPCL_NG!S10</f>
        <v>18.79</v>
      </c>
      <c r="H10">
        <f>PPCL_Spot!S10</f>
        <v>25</v>
      </c>
      <c r="I10">
        <f>Bawana_NG!S10</f>
        <v>31</v>
      </c>
      <c r="J10">
        <f>Bawana_RLNG!S10</f>
        <v>0</v>
      </c>
      <c r="K10">
        <f>Bawana_Spot!S10</f>
        <v>14.521205679647927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48.4</v>
      </c>
      <c r="AB10" s="117">
        <f>-STOA!Q10</f>
        <v>0</v>
      </c>
      <c r="AC10">
        <f t="shared" si="0"/>
        <v>1.2294265462177365</v>
      </c>
      <c r="AD10">
        <f t="shared" si="1"/>
        <v>138.4781355239796</v>
      </c>
      <c r="AE10">
        <f>'IDT-1'!E10</f>
        <v>0</v>
      </c>
      <c r="AF10" s="26"/>
      <c r="AG10">
        <f t="shared" si="2"/>
        <v>138.4781355239796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1.9963563905493884</v>
      </c>
      <c r="F11">
        <f>GT_Spot!S11</f>
        <v>0</v>
      </c>
      <c r="G11">
        <f>PPCL_NG!S11</f>
        <v>18.79</v>
      </c>
      <c r="H11">
        <f>PPCL_Spot!S11</f>
        <v>25</v>
      </c>
      <c r="I11">
        <f>Bawana_NG!S11</f>
        <v>31</v>
      </c>
      <c r="J11">
        <f>Bawana_RLNG!S11</f>
        <v>0</v>
      </c>
      <c r="K11">
        <f>Bawana_Spot!S11</f>
        <v>14.521205679647927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4.84</v>
      </c>
      <c r="AB11" s="117">
        <f>-STOA!Q11</f>
        <v>0</v>
      </c>
      <c r="AC11">
        <f t="shared" si="0"/>
        <v>0.8460985462177365</v>
      </c>
      <c r="AD11">
        <f t="shared" si="1"/>
        <v>95.301463523979592</v>
      </c>
      <c r="AE11">
        <f>'IDT-1'!E11</f>
        <v>0</v>
      </c>
      <c r="AF11" s="26"/>
      <c r="AG11">
        <f t="shared" si="2"/>
        <v>95.301463523979592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1.9963563905493884</v>
      </c>
      <c r="F12">
        <f>GT_Spot!S12</f>
        <v>0</v>
      </c>
      <c r="G12">
        <f>PPCL_NG!S12</f>
        <v>18.79</v>
      </c>
      <c r="H12">
        <f>PPCL_Spot!S12</f>
        <v>25</v>
      </c>
      <c r="I12">
        <f>Bawana_NG!S12</f>
        <v>31</v>
      </c>
      <c r="J12">
        <f>Bawana_RLNG!S12</f>
        <v>0</v>
      </c>
      <c r="K12">
        <f>Bawana_Spot!S12</f>
        <v>14.521205679647927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48.4</v>
      </c>
      <c r="AB12" s="117">
        <f>-STOA!Q12</f>
        <v>0</v>
      </c>
      <c r="AC12">
        <f t="shared" si="0"/>
        <v>1.2294265462177365</v>
      </c>
      <c r="AD12">
        <f t="shared" si="1"/>
        <v>138.4781355239796</v>
      </c>
      <c r="AE12">
        <f>'IDT-1'!E12</f>
        <v>0</v>
      </c>
      <c r="AF12" s="26"/>
      <c r="AG12">
        <f t="shared" si="2"/>
        <v>138.4781355239796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1.9963563905493884</v>
      </c>
      <c r="F13">
        <f>GT_Spot!S13</f>
        <v>0</v>
      </c>
      <c r="G13">
        <f>PPCL_NG!S13</f>
        <v>18.79</v>
      </c>
      <c r="H13">
        <f>PPCL_Spot!S13</f>
        <v>25</v>
      </c>
      <c r="I13">
        <f>Bawana_NG!S13</f>
        <v>31</v>
      </c>
      <c r="J13">
        <f>Bawana_RLNG!S13</f>
        <v>0</v>
      </c>
      <c r="K13">
        <f>Bawana_Spot!S13</f>
        <v>13.89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48.4</v>
      </c>
      <c r="AB13" s="117">
        <f>-STOA!Q13</f>
        <v>0</v>
      </c>
      <c r="AC13">
        <f t="shared" si="0"/>
        <v>1.2645279362368347</v>
      </c>
      <c r="AD13">
        <f t="shared" si="1"/>
        <v>142.43182845431255</v>
      </c>
      <c r="AE13">
        <f>'IDT-1'!E13</f>
        <v>0</v>
      </c>
      <c r="AF13" s="26"/>
      <c r="AG13">
        <f t="shared" si="2"/>
        <v>142.43182845431255</v>
      </c>
      <c r="AI13" s="75">
        <f>PXIL!K13</f>
        <v>0</v>
      </c>
      <c r="AJ13" s="75">
        <f>PXIL!Q13</f>
        <v>0</v>
      </c>
      <c r="AK13" s="75">
        <f>RTM_IEX!K13</f>
        <v>4.62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1.9963563905493884</v>
      </c>
      <c r="F14">
        <f>GT_Spot!S14</f>
        <v>0</v>
      </c>
      <c r="G14">
        <f>PPCL_NG!S14</f>
        <v>18.79</v>
      </c>
      <c r="H14">
        <f>PPCL_Spot!S14</f>
        <v>25</v>
      </c>
      <c r="I14">
        <f>Bawana_NG!S14</f>
        <v>31</v>
      </c>
      <c r="J14">
        <f>Bawana_RLNG!S14</f>
        <v>0</v>
      </c>
      <c r="K14">
        <f>Bawana_Spot!S14</f>
        <v>14.521205679647927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48.4</v>
      </c>
      <c r="AB14" s="117">
        <f>-STOA!Q14</f>
        <v>0</v>
      </c>
      <c r="AC14">
        <f t="shared" si="0"/>
        <v>1.2294265462177365</v>
      </c>
      <c r="AD14">
        <f t="shared" si="1"/>
        <v>138.4781355239796</v>
      </c>
      <c r="AE14">
        <f>'IDT-1'!E14</f>
        <v>0</v>
      </c>
      <c r="AF14" s="26"/>
      <c r="AG14">
        <f t="shared" si="2"/>
        <v>138.4781355239796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1.9963563905493884</v>
      </c>
      <c r="F15">
        <f>GT_Spot!S15</f>
        <v>0</v>
      </c>
      <c r="G15">
        <f>PPCL_NG!S15</f>
        <v>18.79</v>
      </c>
      <c r="H15">
        <f>PPCL_Spot!S15</f>
        <v>25</v>
      </c>
      <c r="I15">
        <f>Bawana_NG!S15</f>
        <v>31</v>
      </c>
      <c r="J15">
        <f>Bawana_RLNG!S15</f>
        <v>0</v>
      </c>
      <c r="K15">
        <f>Bawana_Spot!S15</f>
        <v>14.521205679647927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0.80350654621773643</v>
      </c>
      <c r="AD15">
        <f t="shared" si="1"/>
        <v>90.504055523979588</v>
      </c>
      <c r="AE15">
        <f>'IDT-1'!E15</f>
        <v>0</v>
      </c>
      <c r="AF15" s="26"/>
      <c r="AG15">
        <f t="shared" si="2"/>
        <v>90.504055523979588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1.9963563905493884</v>
      </c>
      <c r="F16">
        <f>GT_Spot!S16</f>
        <v>0</v>
      </c>
      <c r="G16">
        <f>PPCL_NG!S16</f>
        <v>18.79</v>
      </c>
      <c r="H16">
        <f>PPCL_Spot!S16</f>
        <v>25</v>
      </c>
      <c r="I16">
        <f>Bawana_NG!S16</f>
        <v>31</v>
      </c>
      <c r="J16">
        <f>Bawana_RLNG!S16</f>
        <v>0</v>
      </c>
      <c r="K16">
        <f>Bawana_Spot!S16</f>
        <v>14.521205679647927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24.1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1.0723465462177364</v>
      </c>
      <c r="AD16">
        <f t="shared" si="1"/>
        <v>120.78521552397959</v>
      </c>
      <c r="AE16">
        <f>'IDT-1'!E16</f>
        <v>0</v>
      </c>
      <c r="AF16" s="26"/>
      <c r="AG16">
        <f t="shared" si="2"/>
        <v>120.78521552397959</v>
      </c>
      <c r="AI16" s="75">
        <f>PXIL!K16</f>
        <v>0</v>
      </c>
      <c r="AJ16" s="75">
        <f>PXIL!Q16</f>
        <v>0</v>
      </c>
      <c r="AK16" s="75">
        <f>RTM_IEX!K16</f>
        <v>6.45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1.9963563905493884</v>
      </c>
      <c r="F17">
        <f>GT_Spot!S17</f>
        <v>0</v>
      </c>
      <c r="G17">
        <f>PPCL_NG!S17</f>
        <v>18.79</v>
      </c>
      <c r="H17">
        <f>PPCL_Spot!S17</f>
        <v>25</v>
      </c>
      <c r="I17">
        <f>Bawana_NG!S17</f>
        <v>31</v>
      </c>
      <c r="J17">
        <f>Bawana_RLNG!S17</f>
        <v>0</v>
      </c>
      <c r="K17">
        <f>Bawana_Spot!S17</f>
        <v>14.521205679647927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9.5399999999999991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0.90629054621773641</v>
      </c>
      <c r="AD17">
        <f t="shared" si="1"/>
        <v>102.08127152397958</v>
      </c>
      <c r="AE17">
        <f>'IDT-1'!E17</f>
        <v>0</v>
      </c>
      <c r="AF17" s="26"/>
      <c r="AG17">
        <f t="shared" si="2"/>
        <v>102.08127152397958</v>
      </c>
      <c r="AI17" s="75">
        <f>PXIL!K17</f>
        <v>0</v>
      </c>
      <c r="AJ17" s="75">
        <f>PXIL!Q17</f>
        <v>0</v>
      </c>
      <c r="AK17" s="75">
        <f>RTM_IEX!K17</f>
        <v>2.14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1.9963563905493884</v>
      </c>
      <c r="F18">
        <f>GT_Spot!S18</f>
        <v>0</v>
      </c>
      <c r="G18">
        <f>PPCL_NG!S18</f>
        <v>18.79</v>
      </c>
      <c r="H18">
        <f>PPCL_Spot!S18</f>
        <v>25</v>
      </c>
      <c r="I18">
        <f>Bawana_NG!S18</f>
        <v>31</v>
      </c>
      <c r="J18">
        <f>Bawana_RLNG!S18</f>
        <v>0</v>
      </c>
      <c r="K18">
        <f>Bawana_Spot!S18</f>
        <v>14.521205679647927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27.87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1.1404585462177366</v>
      </c>
      <c r="AD18">
        <f t="shared" si="1"/>
        <v>128.45710352397958</v>
      </c>
      <c r="AE18">
        <f>'IDT-1'!E18</f>
        <v>0</v>
      </c>
      <c r="AF18" s="26"/>
      <c r="AG18">
        <f t="shared" si="2"/>
        <v>128.45710352397958</v>
      </c>
      <c r="AI18" s="75">
        <f>PXIL!K18</f>
        <v>0</v>
      </c>
      <c r="AJ18" s="75">
        <f>PXIL!Q18</f>
        <v>0</v>
      </c>
      <c r="AK18" s="75">
        <f>RTM_IEX!K18</f>
        <v>10.42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1.9963563905493884</v>
      </c>
      <c r="F19">
        <f>GT_Spot!S19</f>
        <v>0</v>
      </c>
      <c r="G19">
        <f>PPCL_NG!S19</f>
        <v>18.79</v>
      </c>
      <c r="H19">
        <f>PPCL_Spot!S19</f>
        <v>25</v>
      </c>
      <c r="I19">
        <f>Bawana_NG!S19</f>
        <v>31</v>
      </c>
      <c r="J19">
        <f>Bawana_RLNG!S19</f>
        <v>0</v>
      </c>
      <c r="K19">
        <f>Bawana_Spot!S19</f>
        <v>14.029999999999998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0.7991839362368347</v>
      </c>
      <c r="AD19">
        <f t="shared" si="1"/>
        <v>90.017172454312558</v>
      </c>
      <c r="AE19">
        <f>'IDT-1'!E19</f>
        <v>0</v>
      </c>
      <c r="AF19" s="26"/>
      <c r="AG19">
        <f t="shared" si="2"/>
        <v>90.017172454312558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1.9963563905493884</v>
      </c>
      <c r="F20">
        <f>GT_Spot!S20</f>
        <v>0</v>
      </c>
      <c r="G20">
        <f>PPCL_NG!S20</f>
        <v>18.79</v>
      </c>
      <c r="H20">
        <f>PPCL_Spot!S20</f>
        <v>25</v>
      </c>
      <c r="I20">
        <f>Bawana_NG!S20</f>
        <v>31</v>
      </c>
      <c r="J20">
        <f>Bawana_RLNG!S20</f>
        <v>0</v>
      </c>
      <c r="K20">
        <f>Bawana_Spot!S20</f>
        <v>14.521205679647927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13.91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1.0015065462177366</v>
      </c>
      <c r="AD20">
        <f t="shared" si="1"/>
        <v>112.80605552397958</v>
      </c>
      <c r="AE20">
        <f>'IDT-1'!E20</f>
        <v>0</v>
      </c>
      <c r="AF20" s="26"/>
      <c r="AG20">
        <f t="shared" si="2"/>
        <v>112.80605552397958</v>
      </c>
      <c r="AI20" s="75">
        <f>PXIL!K20</f>
        <v>0</v>
      </c>
      <c r="AJ20" s="75">
        <f>PXIL!Q20</f>
        <v>0</v>
      </c>
      <c r="AK20" s="75">
        <f>RTM_IEX!K20</f>
        <v>8.59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1.9963563905493884</v>
      </c>
      <c r="F21">
        <f>GT_Spot!S21</f>
        <v>0</v>
      </c>
      <c r="G21">
        <f>PPCL_NG!S21</f>
        <v>18.79</v>
      </c>
      <c r="H21">
        <f>PPCL_Spot!S21</f>
        <v>25</v>
      </c>
      <c r="I21">
        <f>Bawana_NG!S21</f>
        <v>31</v>
      </c>
      <c r="J21">
        <f>Bawana_RLNG!S21</f>
        <v>0</v>
      </c>
      <c r="K21">
        <f>Bawana_Spot!S21</f>
        <v>14.521205679647927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13.92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0.95548254621773643</v>
      </c>
      <c r="AD21">
        <f t="shared" si="1"/>
        <v>107.62207952397958</v>
      </c>
      <c r="AE21">
        <f>'IDT-1'!E21</f>
        <v>0</v>
      </c>
      <c r="AF21" s="26"/>
      <c r="AG21">
        <f t="shared" si="2"/>
        <v>107.62207952397958</v>
      </c>
      <c r="AI21" s="75">
        <f>PXIL!K21</f>
        <v>0</v>
      </c>
      <c r="AJ21" s="75">
        <f>PXIL!Q21</f>
        <v>0</v>
      </c>
      <c r="AK21" s="75">
        <f>RTM_IEX!K21</f>
        <v>3.35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1.9963563905493884</v>
      </c>
      <c r="F22">
        <f>GT_Spot!S22</f>
        <v>0</v>
      </c>
      <c r="G22">
        <f>PPCL_NG!S22</f>
        <v>18.79</v>
      </c>
      <c r="H22">
        <f>PPCL_Spot!S22</f>
        <v>25</v>
      </c>
      <c r="I22">
        <f>Bawana_NG!S22</f>
        <v>31</v>
      </c>
      <c r="J22">
        <f>Bawana_RLNG!S22</f>
        <v>0</v>
      </c>
      <c r="K22">
        <f>Bawana_Spot!S22</f>
        <v>14.521205679647927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26.85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1.1195145462177365</v>
      </c>
      <c r="AD22">
        <f t="shared" si="1"/>
        <v>126.09804752397957</v>
      </c>
      <c r="AE22">
        <f>'IDT-1'!E22</f>
        <v>0</v>
      </c>
      <c r="AF22" s="26"/>
      <c r="AG22">
        <f t="shared" si="2"/>
        <v>126.09804752397957</v>
      </c>
      <c r="AI22" s="75">
        <f>PXIL!K22</f>
        <v>0</v>
      </c>
      <c r="AJ22" s="75">
        <f>PXIL!Q22</f>
        <v>0</v>
      </c>
      <c r="AK22" s="75">
        <f>RTM_IEX!K22</f>
        <v>9.06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1.9963563905493884</v>
      </c>
      <c r="F23">
        <f>GT_Spot!S23</f>
        <v>0</v>
      </c>
      <c r="G23">
        <f>PPCL_NG!S23</f>
        <v>18.79</v>
      </c>
      <c r="H23">
        <f>PPCL_Spot!S23</f>
        <v>25.43</v>
      </c>
      <c r="I23">
        <f>Bawana_NG!S23</f>
        <v>31</v>
      </c>
      <c r="J23">
        <f>Bawana_RLNG!S23</f>
        <v>0</v>
      </c>
      <c r="K23">
        <f>Bawana_Spot!S23</f>
        <v>14.521205679647927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0.80729054621773633</v>
      </c>
      <c r="AD23">
        <f t="shared" si="1"/>
        <v>90.930271523979556</v>
      </c>
      <c r="AE23">
        <f>'IDT-1'!E23</f>
        <v>0</v>
      </c>
      <c r="AF23" s="26"/>
      <c r="AG23">
        <f t="shared" si="2"/>
        <v>90.930271523979556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1.9963563905493884</v>
      </c>
      <c r="F24">
        <f>GT_Spot!S24</f>
        <v>0</v>
      </c>
      <c r="G24">
        <f>PPCL_NG!S24</f>
        <v>18.79</v>
      </c>
      <c r="H24">
        <f>PPCL_Spot!S24</f>
        <v>25.43</v>
      </c>
      <c r="I24">
        <f>Bawana_NG!S24</f>
        <v>31</v>
      </c>
      <c r="J24">
        <f>Bawana_RLNG!S24</f>
        <v>0</v>
      </c>
      <c r="K24">
        <f>Bawana_Spot!S24</f>
        <v>14.521205679647927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14.39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0.95284254621773634</v>
      </c>
      <c r="AD24">
        <f t="shared" si="1"/>
        <v>107.32471952397957</v>
      </c>
      <c r="AE24">
        <f>'IDT-1'!E24</f>
        <v>0</v>
      </c>
      <c r="AF24" s="26"/>
      <c r="AG24">
        <f t="shared" si="2"/>
        <v>107.32471952397957</v>
      </c>
      <c r="AI24" s="75">
        <f>PXIL!K24</f>
        <v>0</v>
      </c>
      <c r="AJ24" s="75">
        <f>PXIL!Q24</f>
        <v>0</v>
      </c>
      <c r="AK24" s="75">
        <f>RTM_IEX!K24</f>
        <v>2.15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1.9963563905493884</v>
      </c>
      <c r="F25">
        <f>GT_Spot!S25</f>
        <v>0</v>
      </c>
      <c r="G25">
        <f>PPCL_NG!S25</f>
        <v>18.79</v>
      </c>
      <c r="H25">
        <f>PPCL_Spot!S25</f>
        <v>25.43</v>
      </c>
      <c r="I25">
        <f>Bawana_NG!S25</f>
        <v>31</v>
      </c>
      <c r="J25">
        <f>Bawana_RLNG!S25</f>
        <v>0</v>
      </c>
      <c r="K25">
        <f>Bawana_Spot!S25</f>
        <v>13.89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14.12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0.94649593623683459</v>
      </c>
      <c r="AD25">
        <f t="shared" si="1"/>
        <v>106.60986045431255</v>
      </c>
      <c r="AE25">
        <f>'IDT-1'!E25</f>
        <v>0</v>
      </c>
      <c r="AF25" s="26"/>
      <c r="AG25">
        <f t="shared" si="2"/>
        <v>106.60986045431255</v>
      </c>
      <c r="AI25" s="75">
        <f>PXIL!K25</f>
        <v>0</v>
      </c>
      <c r="AJ25" s="75">
        <f>PXIL!Q25</f>
        <v>0</v>
      </c>
      <c r="AK25" s="75">
        <f>RTM_IEX!K25</f>
        <v>2.33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1.9963563905493884</v>
      </c>
      <c r="F26">
        <f>GT_Spot!S26</f>
        <v>0</v>
      </c>
      <c r="G26">
        <f>PPCL_NG!S26</f>
        <v>18.79</v>
      </c>
      <c r="H26">
        <f>PPCL_Spot!S26</f>
        <v>25.43</v>
      </c>
      <c r="I26">
        <f>Bawana_NG!S26</f>
        <v>31</v>
      </c>
      <c r="J26">
        <f>Bawana_RLNG!S26</f>
        <v>0</v>
      </c>
      <c r="K26">
        <f>Bawana_Spot!S26</f>
        <v>14.521205679647927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29.15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1.1261145462177362</v>
      </c>
      <c r="AD26">
        <f t="shared" si="1"/>
        <v>126.84144752397957</v>
      </c>
      <c r="AE26">
        <f>'IDT-1'!E26</f>
        <v>0</v>
      </c>
      <c r="AF26" s="26"/>
      <c r="AG26">
        <f t="shared" si="2"/>
        <v>126.84144752397957</v>
      </c>
      <c r="AI26" s="75">
        <f>PXIL!K26</f>
        <v>0</v>
      </c>
      <c r="AJ26" s="75">
        <f>PXIL!Q26</f>
        <v>0</v>
      </c>
      <c r="AK26" s="75">
        <f>RTM_IEX!K26</f>
        <v>7.08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1.9963563905493884</v>
      </c>
      <c r="F27">
        <f>GT_Spot!S27</f>
        <v>0</v>
      </c>
      <c r="G27">
        <f>PPCL_NG!S27</f>
        <v>18.79</v>
      </c>
      <c r="H27">
        <f>PPCL_Spot!S27</f>
        <v>25</v>
      </c>
      <c r="I27">
        <f>Bawana_NG!S27</f>
        <v>31</v>
      </c>
      <c r="J27">
        <f>Bawana_RLNG!S27</f>
        <v>0</v>
      </c>
      <c r="K27">
        <f>Bawana_Spot!S27</f>
        <v>14.521205679647927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0.80350654621773643</v>
      </c>
      <c r="AD27">
        <f t="shared" si="1"/>
        <v>90.504055523979588</v>
      </c>
      <c r="AE27">
        <f>'IDT-1'!E27</f>
        <v>0</v>
      </c>
      <c r="AF27" s="26"/>
      <c r="AG27">
        <f t="shared" si="2"/>
        <v>90.504055523979588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1.9963563905493884</v>
      </c>
      <c r="F28">
        <f>GT_Spot!S28</f>
        <v>0</v>
      </c>
      <c r="G28">
        <f>PPCL_NG!S28</f>
        <v>18.79</v>
      </c>
      <c r="H28">
        <f>PPCL_Spot!S28</f>
        <v>25.43</v>
      </c>
      <c r="I28">
        <f>Bawana_NG!S28</f>
        <v>31</v>
      </c>
      <c r="J28">
        <f>Bawana_RLNG!S28</f>
        <v>0</v>
      </c>
      <c r="K28">
        <f>Bawana_Spot!S28</f>
        <v>14.521205679647927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13.77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0.94659454621773631</v>
      </c>
      <c r="AD28">
        <f t="shared" si="1"/>
        <v>106.62096752397956</v>
      </c>
      <c r="AE28">
        <f>'IDT-1'!E28</f>
        <v>0</v>
      </c>
      <c r="AF28" s="26"/>
      <c r="AG28">
        <f t="shared" si="2"/>
        <v>106.62096752397956</v>
      </c>
      <c r="AI28" s="75">
        <f>PXIL!K28</f>
        <v>0</v>
      </c>
      <c r="AJ28" s="75">
        <f>PXIL!Q28</f>
        <v>0</v>
      </c>
      <c r="AK28" s="75">
        <f>RTM_IEX!K28</f>
        <v>2.06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1.9963563905493884</v>
      </c>
      <c r="F29">
        <f>GT_Spot!S29</f>
        <v>0</v>
      </c>
      <c r="G29">
        <f>PPCL_NG!S29</f>
        <v>18.79</v>
      </c>
      <c r="H29">
        <f>PPCL_Spot!S29</f>
        <v>25.43</v>
      </c>
      <c r="I29">
        <f>Bawana_NG!S29</f>
        <v>31</v>
      </c>
      <c r="J29">
        <f>Bawana_RLNG!S29</f>
        <v>0</v>
      </c>
      <c r="K29">
        <f>Bawana_Spot!S29</f>
        <v>14.521205679647927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15.46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0.96401854621773642</v>
      </c>
      <c r="AD29">
        <f t="shared" si="1"/>
        <v>108.58354352397957</v>
      </c>
      <c r="AE29">
        <f>'IDT-1'!E29</f>
        <v>0</v>
      </c>
      <c r="AF29" s="26"/>
      <c r="AG29">
        <f t="shared" si="2"/>
        <v>108.58354352397957</v>
      </c>
      <c r="AI29" s="75">
        <f>PXIL!K29</f>
        <v>0</v>
      </c>
      <c r="AJ29" s="75">
        <f>PXIL!Q29</f>
        <v>0</v>
      </c>
      <c r="AK29" s="75">
        <f>RTM_IEX!K29</f>
        <v>2.35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1.5320498301245753</v>
      </c>
      <c r="F30">
        <f>GT_Spot!S30</f>
        <v>0</v>
      </c>
      <c r="G30">
        <f>PPCL_NG!S30</f>
        <v>18.79</v>
      </c>
      <c r="H30">
        <f>PPCL_Spot!S30</f>
        <v>25</v>
      </c>
      <c r="I30">
        <f>Bawana_NG!S30</f>
        <v>31</v>
      </c>
      <c r="J30">
        <f>Bawana_RLNG!S30</f>
        <v>0</v>
      </c>
      <c r="K30">
        <f>Bawana_Spot!S30</f>
        <v>14.521205679647927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26.95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1.0921966484859982</v>
      </c>
      <c r="AD30">
        <f t="shared" si="1"/>
        <v>123.02105886128651</v>
      </c>
      <c r="AE30">
        <f>'IDT-1'!E30</f>
        <v>0</v>
      </c>
      <c r="AF30" s="26"/>
      <c r="AG30">
        <f t="shared" si="2"/>
        <v>123.02105886128651</v>
      </c>
      <c r="AI30" s="75">
        <f>PXIL!K30</f>
        <v>0</v>
      </c>
      <c r="AJ30" s="75">
        <f>PXIL!Q30</f>
        <v>0</v>
      </c>
      <c r="AK30" s="75">
        <f>RTM_IEX!K30</f>
        <v>6.32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1.5320498301245753</v>
      </c>
      <c r="F31">
        <f>GT_Spot!S31</f>
        <v>0</v>
      </c>
      <c r="G31">
        <f>PPCL_NG!S31</f>
        <v>18.79</v>
      </c>
      <c r="H31">
        <f>PPCL_Spot!S31</f>
        <v>25</v>
      </c>
      <c r="I31">
        <f>Bawana_NG!S31</f>
        <v>31</v>
      </c>
      <c r="J31">
        <f>Bawana_RLNG!S31</f>
        <v>0</v>
      </c>
      <c r="K31">
        <f>Bawana_Spot!S31</f>
        <v>14.418802425047753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0.79851949984551651</v>
      </c>
      <c r="AD31">
        <f t="shared" si="1"/>
        <v>89.942332755326817</v>
      </c>
      <c r="AE31">
        <f>'IDT-1'!E31</f>
        <v>0</v>
      </c>
      <c r="AF31" s="26"/>
      <c r="AG31">
        <f t="shared" si="2"/>
        <v>89.942332755326817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1.5320498301245753</v>
      </c>
      <c r="F32">
        <f>GT_Spot!S32</f>
        <v>0</v>
      </c>
      <c r="G32">
        <f>PPCL_NG!S32</f>
        <v>18.79</v>
      </c>
      <c r="H32">
        <f>PPCL_Spot!S32</f>
        <v>25</v>
      </c>
      <c r="I32">
        <f>Bawana_NG!S32</f>
        <v>31</v>
      </c>
      <c r="J32">
        <f>Bawana_RLNG!S32</f>
        <v>0</v>
      </c>
      <c r="K32">
        <f>Bawana_Spot!S32</f>
        <v>14.521205679647927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29.04</v>
      </c>
      <c r="Z32" s="75">
        <f>IEX!Q32</f>
        <v>0</v>
      </c>
      <c r="AA32" s="117">
        <f>STOA!K32</f>
        <v>4.84</v>
      </c>
      <c r="AB32" s="117">
        <f>-STOA!Q32</f>
        <v>0</v>
      </c>
      <c r="AC32">
        <f t="shared" si="0"/>
        <v>1.097564648485998</v>
      </c>
      <c r="AD32">
        <f t="shared" si="1"/>
        <v>123.62569086128649</v>
      </c>
      <c r="AE32">
        <f>'IDT-1'!E32</f>
        <v>0</v>
      </c>
      <c r="AF32" s="26"/>
      <c r="AG32">
        <f t="shared" si="2"/>
        <v>123.62569086128649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1.9963563905493884</v>
      </c>
      <c r="F33">
        <f>GT_Spot!S33</f>
        <v>0</v>
      </c>
      <c r="G33">
        <f>PPCL_NG!S33</f>
        <v>18.79</v>
      </c>
      <c r="H33">
        <f>PPCL_Spot!S33</f>
        <v>25</v>
      </c>
      <c r="I33">
        <f>Bawana_NG!S33</f>
        <v>31</v>
      </c>
      <c r="J33">
        <f>Bawana_RLNG!S33</f>
        <v>0</v>
      </c>
      <c r="K33">
        <f>Bawana_Spot!S33</f>
        <v>14.521205679647927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29.03</v>
      </c>
      <c r="Z33" s="75">
        <f>IEX!Q33</f>
        <v>0</v>
      </c>
      <c r="AA33" s="117">
        <f>STOA!K33</f>
        <v>9.68</v>
      </c>
      <c r="AB33" s="117">
        <f>-STOA!Q33</f>
        <v>0</v>
      </c>
      <c r="AC33">
        <f t="shared" si="0"/>
        <v>1.1441545462177365</v>
      </c>
      <c r="AD33">
        <f t="shared" si="1"/>
        <v>128.87340752397958</v>
      </c>
      <c r="AE33">
        <f>'IDT-1'!E33</f>
        <v>0</v>
      </c>
      <c r="AF33" s="26"/>
      <c r="AG33">
        <f t="shared" si="2"/>
        <v>128.87340752397958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1.9963563905493884</v>
      </c>
      <c r="F34">
        <f>GT_Spot!S34</f>
        <v>0</v>
      </c>
      <c r="G34">
        <f>PPCL_NG!S34</f>
        <v>18.79</v>
      </c>
      <c r="H34">
        <f>PPCL_Spot!S34</f>
        <v>25</v>
      </c>
      <c r="I34">
        <f>Bawana_NG!S34</f>
        <v>31</v>
      </c>
      <c r="J34">
        <f>Bawana_RLNG!S34</f>
        <v>0</v>
      </c>
      <c r="K34">
        <f>Bawana_Spot!S34</f>
        <v>14.521205679647927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43.56</v>
      </c>
      <c r="Z34" s="75">
        <f>IEX!Q34</f>
        <v>0</v>
      </c>
      <c r="AA34" s="117">
        <f>STOA!K34</f>
        <v>19.36</v>
      </c>
      <c r="AB34" s="117">
        <f>-STOA!Q34</f>
        <v>0</v>
      </c>
      <c r="AC34">
        <f t="shared" si="0"/>
        <v>1.4423865462177365</v>
      </c>
      <c r="AD34">
        <f t="shared" si="1"/>
        <v>162.46517552397961</v>
      </c>
      <c r="AE34">
        <f>'IDT-1'!E34</f>
        <v>0</v>
      </c>
      <c r="AF34" s="26"/>
      <c r="AG34">
        <f t="shared" si="2"/>
        <v>162.46517552397961</v>
      </c>
      <c r="AI34" s="75">
        <f>PXIL!K34</f>
        <v>0</v>
      </c>
      <c r="AJ34" s="75">
        <f>PXIL!Q34</f>
        <v>0</v>
      </c>
      <c r="AK34" s="75">
        <f>RTM_IEX!K34</f>
        <v>9.68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1.5320498301245753</v>
      </c>
      <c r="F35">
        <f>GT_Spot!S35</f>
        <v>0</v>
      </c>
      <c r="G35">
        <f>PPCL_NG!S35</f>
        <v>18.79</v>
      </c>
      <c r="H35">
        <f>PPCL_Spot!S35</f>
        <v>25</v>
      </c>
      <c r="I35">
        <f>Bawana_NG!S35</f>
        <v>31</v>
      </c>
      <c r="J35">
        <f>Bawana_RLNG!S35</f>
        <v>0</v>
      </c>
      <c r="K35">
        <f>Bawana_Spot!S35</f>
        <v>14.51900034423408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29.04</v>
      </c>
      <c r="AB35" s="117">
        <f>-STOA!Q35</f>
        <v>0</v>
      </c>
      <c r="AC35">
        <f t="shared" si="0"/>
        <v>1.0549532415343561</v>
      </c>
      <c r="AD35">
        <f t="shared" si="1"/>
        <v>118.8260969328243</v>
      </c>
      <c r="AE35">
        <f>'IDT-1'!E35</f>
        <v>0</v>
      </c>
      <c r="AF35" s="26"/>
      <c r="AG35">
        <f t="shared" si="2"/>
        <v>118.8260969328243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1.5320498301245753</v>
      </c>
      <c r="F36">
        <f>GT_Spot!S36</f>
        <v>0</v>
      </c>
      <c r="G36">
        <f>PPCL_NG!S36</f>
        <v>18.79</v>
      </c>
      <c r="H36">
        <f>PPCL_Spot!S36</f>
        <v>25</v>
      </c>
      <c r="I36">
        <f>Bawana_NG!S36</f>
        <v>31</v>
      </c>
      <c r="J36">
        <f>Bawana_RLNG!S36</f>
        <v>0</v>
      </c>
      <c r="K36">
        <f>Bawana_Spot!S36</f>
        <v>14.51900034423408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9.68</v>
      </c>
      <c r="Z36" s="75">
        <f>IEX!Q36</f>
        <v>0</v>
      </c>
      <c r="AA36" s="117">
        <f>STOA!K36</f>
        <v>38.72</v>
      </c>
      <c r="AB36" s="117">
        <f>-STOA!Q36</f>
        <v>0</v>
      </c>
      <c r="AC36">
        <f t="shared" si="0"/>
        <v>1.2253212415343564</v>
      </c>
      <c r="AD36">
        <f t="shared" si="1"/>
        <v>138.01572893282432</v>
      </c>
      <c r="AE36">
        <f>'IDT-1'!E36</f>
        <v>0</v>
      </c>
      <c r="AF36" s="26"/>
      <c r="AG36">
        <f t="shared" si="2"/>
        <v>138.01572893282432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1.5320498301245753</v>
      </c>
      <c r="F37">
        <f>GT_Spot!S37</f>
        <v>0</v>
      </c>
      <c r="G37">
        <f>PPCL_NG!S37</f>
        <v>18.79</v>
      </c>
      <c r="H37">
        <f>PPCL_Spot!S37</f>
        <v>25</v>
      </c>
      <c r="I37">
        <f>Bawana_NG!S37</f>
        <v>31</v>
      </c>
      <c r="J37">
        <f>Bawana_RLNG!S37</f>
        <v>0</v>
      </c>
      <c r="K37">
        <f>Bawana_Spot!S37</f>
        <v>14.42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29.03</v>
      </c>
      <c r="Z37" s="75">
        <f>IEX!Q37</f>
        <v>0</v>
      </c>
      <c r="AA37" s="117">
        <f>STOA!K37</f>
        <v>53.23</v>
      </c>
      <c r="AB37" s="117">
        <f>-STOA!Q37</f>
        <v>0</v>
      </c>
      <c r="AC37">
        <f t="shared" si="0"/>
        <v>1.5224180385050963</v>
      </c>
      <c r="AD37">
        <f t="shared" si="1"/>
        <v>171.47963179161948</v>
      </c>
      <c r="AE37">
        <f>'IDT-1'!E37</f>
        <v>0</v>
      </c>
      <c r="AF37" s="26"/>
      <c r="AG37">
        <f t="shared" si="2"/>
        <v>171.47963179161948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1.5320498301245753</v>
      </c>
      <c r="F38">
        <f>GT_Spot!S38</f>
        <v>0</v>
      </c>
      <c r="G38">
        <f>PPCL_NG!S38</f>
        <v>18.79</v>
      </c>
      <c r="H38">
        <f>PPCL_Spot!S38</f>
        <v>25</v>
      </c>
      <c r="I38">
        <f>Bawana_NG!S38</f>
        <v>31</v>
      </c>
      <c r="J38">
        <f>Bawana_RLNG!S38</f>
        <v>0</v>
      </c>
      <c r="K38">
        <f>Bawana_Spot!S38</f>
        <v>14.51900034423408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9.68</v>
      </c>
      <c r="Z38" s="75">
        <f>IEX!Q38</f>
        <v>0</v>
      </c>
      <c r="AA38" s="117">
        <f>STOA!K38</f>
        <v>53.23</v>
      </c>
      <c r="AB38" s="117">
        <f>-STOA!Q38</f>
        <v>0</v>
      </c>
      <c r="AC38">
        <f t="shared" si="0"/>
        <v>1.3530092415343562</v>
      </c>
      <c r="AD38">
        <f t="shared" si="1"/>
        <v>152.3980409328243</v>
      </c>
      <c r="AE38">
        <f>'IDT-1'!E38</f>
        <v>0</v>
      </c>
      <c r="AF38" s="26"/>
      <c r="AG38">
        <f t="shared" si="2"/>
        <v>152.3980409328243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1.5191392978482445</v>
      </c>
      <c r="F39">
        <f>GT_Spot!S39</f>
        <v>0</v>
      </c>
      <c r="G39">
        <f>PPCL_NG!S39</f>
        <v>18.79</v>
      </c>
      <c r="H39">
        <f>PPCL_Spot!S39</f>
        <v>25</v>
      </c>
      <c r="I39">
        <f>Bawana_NG!S39</f>
        <v>31</v>
      </c>
      <c r="J39">
        <f>Bawana_RLNG!S39</f>
        <v>0</v>
      </c>
      <c r="K39">
        <f>Bawana_Spot!S39</f>
        <v>14.51900034423408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38.72</v>
      </c>
      <c r="Z39" s="75">
        <f>IEX!Q39</f>
        <v>0</v>
      </c>
      <c r="AA39" s="117">
        <f>STOA!K39</f>
        <v>53.23</v>
      </c>
      <c r="AB39" s="117">
        <f>-STOA!Q39</f>
        <v>0</v>
      </c>
      <c r="AC39">
        <f t="shared" si="0"/>
        <v>1.6936316288503244</v>
      </c>
      <c r="AD39">
        <f t="shared" si="1"/>
        <v>190.76450801323202</v>
      </c>
      <c r="AE39">
        <f>'IDT-1'!E39</f>
        <v>0</v>
      </c>
      <c r="AF39" s="26"/>
      <c r="AG39">
        <f t="shared" si="2"/>
        <v>190.76450801323202</v>
      </c>
      <c r="AI39" s="75">
        <f>PXIL!K39</f>
        <v>0</v>
      </c>
      <c r="AJ39" s="75">
        <f>PXIL!Q39</f>
        <v>0</v>
      </c>
      <c r="AK39" s="75">
        <f>RTM_IEX!K39</f>
        <v>9.68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1.5191392978482445</v>
      </c>
      <c r="F40">
        <f>GT_Spot!S40</f>
        <v>0</v>
      </c>
      <c r="G40">
        <f>PPCL_NG!S40</f>
        <v>18.79</v>
      </c>
      <c r="H40">
        <f>PPCL_Spot!S40</f>
        <v>25</v>
      </c>
      <c r="I40">
        <f>Bawana_NG!S40</f>
        <v>31</v>
      </c>
      <c r="J40">
        <f>Bawana_RLNG!S40</f>
        <v>0</v>
      </c>
      <c r="K40">
        <f>Bawana_Spot!S40</f>
        <v>14.51900034423408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53.23</v>
      </c>
      <c r="AB40" s="117">
        <f>-STOA!Q40</f>
        <v>0</v>
      </c>
      <c r="AC40">
        <f t="shared" si="0"/>
        <v>1.2677116288503245</v>
      </c>
      <c r="AD40">
        <f t="shared" si="1"/>
        <v>142.790428013232</v>
      </c>
      <c r="AE40">
        <f>'IDT-1'!E40</f>
        <v>0</v>
      </c>
      <c r="AF40" s="26"/>
      <c r="AG40">
        <f t="shared" si="2"/>
        <v>142.790428013232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1.4787066705505387</v>
      </c>
      <c r="F41">
        <f>GT_Spot!S41</f>
        <v>0</v>
      </c>
      <c r="G41">
        <f>PPCL_NG!S41</f>
        <v>18.79</v>
      </c>
      <c r="H41">
        <f>PPCL_Spot!S41</f>
        <v>25</v>
      </c>
      <c r="I41">
        <f>Bawana_NG!S41</f>
        <v>31</v>
      </c>
      <c r="J41">
        <f>Bawana_RLNG!S41</f>
        <v>0</v>
      </c>
      <c r="K41">
        <f>Bawana_Spot!S41</f>
        <v>14.51900034423408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48.39</v>
      </c>
      <c r="Z41" s="75">
        <f>IEX!Q41</f>
        <v>0</v>
      </c>
      <c r="AA41" s="117">
        <f>STOA!K41</f>
        <v>53.23</v>
      </c>
      <c r="AB41" s="117">
        <f>-STOA!Q41</f>
        <v>0</v>
      </c>
      <c r="AC41">
        <f t="shared" si="0"/>
        <v>1.6931878217301048</v>
      </c>
      <c r="AD41">
        <f t="shared" si="1"/>
        <v>190.71451919305451</v>
      </c>
      <c r="AE41">
        <f>'IDT-1'!E41</f>
        <v>0</v>
      </c>
      <c r="AF41" s="26"/>
      <c r="AG41">
        <f t="shared" si="2"/>
        <v>190.71451919305451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1.4787066705505387</v>
      </c>
      <c r="F42">
        <f>GT_Spot!S42</f>
        <v>0</v>
      </c>
      <c r="G42">
        <f>PPCL_NG!S42</f>
        <v>18.79</v>
      </c>
      <c r="H42">
        <f>PPCL_Spot!S42</f>
        <v>25</v>
      </c>
      <c r="I42">
        <f>Bawana_NG!S42</f>
        <v>31</v>
      </c>
      <c r="J42">
        <f>Bawana_RLNG!S42</f>
        <v>0</v>
      </c>
      <c r="K42">
        <f>Bawana_Spot!S42</f>
        <v>14.51900034423408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48.4</v>
      </c>
      <c r="Z42" s="75">
        <f>IEX!Q42</f>
        <v>0</v>
      </c>
      <c r="AA42" s="117">
        <f>STOA!K42</f>
        <v>53.23</v>
      </c>
      <c r="AB42" s="117">
        <f>-STOA!Q42</f>
        <v>0</v>
      </c>
      <c r="AC42">
        <f t="shared" si="0"/>
        <v>1.6932758217301047</v>
      </c>
      <c r="AD42">
        <f t="shared" si="1"/>
        <v>190.7244311930545</v>
      </c>
      <c r="AE42">
        <f>'IDT-1'!E42</f>
        <v>0</v>
      </c>
      <c r="AF42" s="26"/>
      <c r="AG42">
        <f t="shared" si="2"/>
        <v>190.7244311930545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1.4787066705505387</v>
      </c>
      <c r="F43">
        <f>GT_Spot!S43</f>
        <v>0</v>
      </c>
      <c r="G43">
        <f>PPCL_NG!S43</f>
        <v>18.79</v>
      </c>
      <c r="H43">
        <f>PPCL_Spot!S43</f>
        <v>25</v>
      </c>
      <c r="I43">
        <f>Bawana_NG!S43</f>
        <v>31</v>
      </c>
      <c r="J43">
        <f>Bawana_RLNG!S43</f>
        <v>0</v>
      </c>
      <c r="K43">
        <f>Bawana_Spot!S43</f>
        <v>14.42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48.39</v>
      </c>
      <c r="Z43" s="75">
        <f>IEX!Q43</f>
        <v>0</v>
      </c>
      <c r="AA43" s="117">
        <f>STOA!K43</f>
        <v>63.88</v>
      </c>
      <c r="AB43" s="117">
        <f>-STOA!Q43</f>
        <v>0</v>
      </c>
      <c r="AC43">
        <f t="shared" si="0"/>
        <v>1.8712206187008449</v>
      </c>
      <c r="AD43">
        <f t="shared" si="1"/>
        <v>210.76748605184972</v>
      </c>
      <c r="AE43">
        <f>'IDT-1'!E43</f>
        <v>0</v>
      </c>
      <c r="AF43" s="26"/>
      <c r="AG43">
        <f t="shared" si="2"/>
        <v>210.76748605184972</v>
      </c>
      <c r="AI43" s="75">
        <f>PXIL!K43</f>
        <v>0</v>
      </c>
      <c r="AJ43" s="75">
        <f>PXIL!Q43</f>
        <v>0</v>
      </c>
      <c r="AK43" s="75">
        <f>RTM_IEX!K43</f>
        <v>9.68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1.4374100719424459</v>
      </c>
      <c r="F44">
        <f>GT_Spot!S44</f>
        <v>0</v>
      </c>
      <c r="G44">
        <f>PPCL_NG!S44</f>
        <v>18.79</v>
      </c>
      <c r="H44">
        <f>PPCL_Spot!S44</f>
        <v>25</v>
      </c>
      <c r="I44">
        <f>Bawana_NG!S44</f>
        <v>31</v>
      </c>
      <c r="J44">
        <f>Bawana_RLNG!S44</f>
        <v>0</v>
      </c>
      <c r="K44">
        <f>Bawana_Spot!S44</f>
        <v>14.51900034423408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63.88</v>
      </c>
      <c r="AB44" s="117">
        <f>-STOA!Q44</f>
        <v>0</v>
      </c>
      <c r="AC44">
        <f t="shared" si="0"/>
        <v>1.3607124116623535</v>
      </c>
      <c r="AD44">
        <f t="shared" si="1"/>
        <v>153.26569800451418</v>
      </c>
      <c r="AE44">
        <f>'IDT-1'!E44</f>
        <v>0</v>
      </c>
      <c r="AF44" s="26"/>
      <c r="AG44">
        <f t="shared" si="2"/>
        <v>153.26569800451418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1.4374100719424459</v>
      </c>
      <c r="F45">
        <f>GT_Spot!S45</f>
        <v>0</v>
      </c>
      <c r="G45">
        <f>PPCL_NG!S45</f>
        <v>18.79</v>
      </c>
      <c r="H45">
        <f>PPCL_Spot!S45</f>
        <v>25</v>
      </c>
      <c r="I45">
        <f>Bawana_NG!S45</f>
        <v>31</v>
      </c>
      <c r="J45">
        <f>Bawana_RLNG!S45</f>
        <v>0</v>
      </c>
      <c r="K45">
        <f>Bawana_Spot!S45</f>
        <v>14.51900034423408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38.72</v>
      </c>
      <c r="Z45" s="75">
        <f>IEX!Q45</f>
        <v>0</v>
      </c>
      <c r="AA45" s="117">
        <f>STOA!K45</f>
        <v>78.400000000000006</v>
      </c>
      <c r="AB45" s="117">
        <f>-STOA!Q45</f>
        <v>0</v>
      </c>
      <c r="AC45">
        <f t="shared" si="0"/>
        <v>1.8292244116623537</v>
      </c>
      <c r="AD45">
        <f t="shared" si="1"/>
        <v>206.03718600451418</v>
      </c>
      <c r="AE45">
        <f>'IDT-1'!E45</f>
        <v>0</v>
      </c>
      <c r="AF45" s="26"/>
      <c r="AG45">
        <f t="shared" si="2"/>
        <v>206.03718600451418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1.4374100719424459</v>
      </c>
      <c r="F46">
        <f>GT_Spot!S46</f>
        <v>0</v>
      </c>
      <c r="G46">
        <f>PPCL_NG!S46</f>
        <v>18.79</v>
      </c>
      <c r="H46">
        <f>PPCL_Spot!S46</f>
        <v>25</v>
      </c>
      <c r="I46">
        <f>Bawana_NG!S46</f>
        <v>31</v>
      </c>
      <c r="J46">
        <f>Bawana_RLNG!S46</f>
        <v>0</v>
      </c>
      <c r="K46">
        <f>Bawana_Spot!S46</f>
        <v>14.51900034423408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38.71</v>
      </c>
      <c r="Z46" s="75">
        <f>IEX!Q46</f>
        <v>0</v>
      </c>
      <c r="AA46" s="117">
        <f>STOA!K46</f>
        <v>78.400000000000006</v>
      </c>
      <c r="AB46" s="117">
        <f>-STOA!Q46</f>
        <v>0</v>
      </c>
      <c r="AC46">
        <f t="shared" si="0"/>
        <v>1.9143204116623536</v>
      </c>
      <c r="AD46">
        <f t="shared" si="1"/>
        <v>215.62209000451421</v>
      </c>
      <c r="AE46">
        <f>'IDT-1'!E46</f>
        <v>0</v>
      </c>
      <c r="AF46" s="26"/>
      <c r="AG46">
        <f t="shared" si="2"/>
        <v>215.62209000451421</v>
      </c>
      <c r="AI46" s="75">
        <f>PXIL!K46</f>
        <v>0</v>
      </c>
      <c r="AJ46" s="75">
        <f>PXIL!Q46</f>
        <v>0</v>
      </c>
      <c r="AK46" s="75">
        <f>RTM_IEX!K46</f>
        <v>9.68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1.867289719626168</v>
      </c>
      <c r="F47">
        <f>GT_Spot!S47</f>
        <v>0</v>
      </c>
      <c r="G47">
        <f>PPCL_NG!S47</f>
        <v>18.79</v>
      </c>
      <c r="H47">
        <f>PPCL_Spot!S47</f>
        <v>25</v>
      </c>
      <c r="I47">
        <f>Bawana_NG!S47</f>
        <v>31</v>
      </c>
      <c r="J47">
        <f>Bawana_RLNG!S47</f>
        <v>0</v>
      </c>
      <c r="K47">
        <f>Bawana_Spot!S47</f>
        <v>14.51900034423408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78.400000000000006</v>
      </c>
      <c r="AB47" s="117">
        <f>-STOA!Q47</f>
        <v>0</v>
      </c>
      <c r="AC47">
        <f t="shared" si="0"/>
        <v>1.4922713525619704</v>
      </c>
      <c r="AD47">
        <f t="shared" si="1"/>
        <v>168.08401871129828</v>
      </c>
      <c r="AE47">
        <f>'IDT-1'!E47</f>
        <v>0</v>
      </c>
      <c r="AF47" s="26"/>
      <c r="AG47">
        <f t="shared" si="2"/>
        <v>168.08401871129828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1.6009615384615383</v>
      </c>
      <c r="F48">
        <f>GT_Spot!S48</f>
        <v>0</v>
      </c>
      <c r="G48">
        <f>PPCL_NG!S48</f>
        <v>18.79</v>
      </c>
      <c r="H48">
        <f>PPCL_Spot!S48</f>
        <v>25</v>
      </c>
      <c r="I48">
        <f>Bawana_NG!S48</f>
        <v>31</v>
      </c>
      <c r="J48">
        <f>Bawana_RLNG!S48</f>
        <v>0</v>
      </c>
      <c r="K48">
        <f>Bawana_Spot!S48</f>
        <v>14.51900034423408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38.71</v>
      </c>
      <c r="Z48" s="75">
        <f>IEX!Q48</f>
        <v>0</v>
      </c>
      <c r="AA48" s="117">
        <f>STOA!K48</f>
        <v>78.400000000000006</v>
      </c>
      <c r="AB48" s="117">
        <f>-STOA!Q48</f>
        <v>0</v>
      </c>
      <c r="AC48">
        <f t="shared" si="0"/>
        <v>1.8305756645677218</v>
      </c>
      <c r="AD48">
        <f t="shared" si="1"/>
        <v>206.18938621812791</v>
      </c>
      <c r="AE48">
        <f>'IDT-1'!E48</f>
        <v>0</v>
      </c>
      <c r="AF48" s="26"/>
      <c r="AG48">
        <f t="shared" si="2"/>
        <v>206.18938621812791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1.6009615384615383</v>
      </c>
      <c r="F49">
        <f>GT_Spot!S49</f>
        <v>0</v>
      </c>
      <c r="G49">
        <f>PPCL_NG!S49</f>
        <v>18.79</v>
      </c>
      <c r="H49">
        <f>PPCL_Spot!S49</f>
        <v>25</v>
      </c>
      <c r="I49">
        <f>Bawana_NG!S49</f>
        <v>31</v>
      </c>
      <c r="J49">
        <f>Bawana_RLNG!S49</f>
        <v>0</v>
      </c>
      <c r="K49">
        <f>Bawana_Spot!S49</f>
        <v>14.42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58.07</v>
      </c>
      <c r="Z49" s="75">
        <f>IEX!Q49</f>
        <v>0</v>
      </c>
      <c r="AA49" s="117">
        <f>STOA!K49</f>
        <v>78.400000000000006</v>
      </c>
      <c r="AB49" s="117">
        <f>-STOA!Q49</f>
        <v>0</v>
      </c>
      <c r="AC49">
        <f t="shared" si="0"/>
        <v>2.0852564615384619</v>
      </c>
      <c r="AD49">
        <f t="shared" si="1"/>
        <v>234.87570507692311</v>
      </c>
      <c r="AE49">
        <f>'IDT-1'!E49</f>
        <v>0</v>
      </c>
      <c r="AF49" s="26"/>
      <c r="AG49">
        <f t="shared" si="2"/>
        <v>234.87570507692311</v>
      </c>
      <c r="AI49" s="75">
        <f>PXIL!K49</f>
        <v>0</v>
      </c>
      <c r="AJ49" s="75">
        <f>PXIL!Q49</f>
        <v>0</v>
      </c>
      <c r="AK49" s="75">
        <f>RTM_IEX!K49</f>
        <v>9.68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1.7341661649608668</v>
      </c>
      <c r="F50">
        <f>GT_Spot!S50</f>
        <v>0</v>
      </c>
      <c r="G50">
        <f>PPCL_NG!S50</f>
        <v>18.79</v>
      </c>
      <c r="H50">
        <f>PPCL_Spot!S50</f>
        <v>25</v>
      </c>
      <c r="I50">
        <f>Bawana_NG!S50</f>
        <v>31</v>
      </c>
      <c r="J50">
        <f>Bawana_RLNG!S50</f>
        <v>0</v>
      </c>
      <c r="K50">
        <f>Bawana_Spot!S50</f>
        <v>14.549999999999997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38.72</v>
      </c>
      <c r="Z50" s="75">
        <f>IEX!Q50</f>
        <v>0</v>
      </c>
      <c r="AA50" s="117">
        <f>STOA!K50</f>
        <v>78.400000000000006</v>
      </c>
      <c r="AB50" s="117">
        <f>-STOA!Q50</f>
        <v>0</v>
      </c>
      <c r="AC50">
        <f t="shared" si="0"/>
        <v>1.8321086622516558</v>
      </c>
      <c r="AD50">
        <f t="shared" si="1"/>
        <v>206.36205750270923</v>
      </c>
      <c r="AE50">
        <f>'IDT-1'!E50</f>
        <v>0</v>
      </c>
      <c r="AF50" s="26"/>
      <c r="AG50">
        <f t="shared" si="2"/>
        <v>206.36205750270923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1.7341661649608668</v>
      </c>
      <c r="F51">
        <f>GT_Spot!S51</f>
        <v>0</v>
      </c>
      <c r="G51">
        <f>PPCL_NG!S51</f>
        <v>18.79</v>
      </c>
      <c r="H51">
        <f>PPCL_Spot!S51</f>
        <v>25</v>
      </c>
      <c r="I51">
        <f>Bawana_NG!S51</f>
        <v>31</v>
      </c>
      <c r="J51">
        <f>Bawana_RLNG!S51</f>
        <v>0</v>
      </c>
      <c r="K51">
        <f>Bawana_Spot!S51</f>
        <v>14.549999999999997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78.400000000000006</v>
      </c>
      <c r="AB51" s="117">
        <f>-STOA!Q51</f>
        <v>0</v>
      </c>
      <c r="AC51">
        <f t="shared" si="0"/>
        <v>1.4913726622516559</v>
      </c>
      <c r="AD51">
        <f t="shared" si="1"/>
        <v>167.98279350270923</v>
      </c>
      <c r="AE51">
        <f>'IDT-1'!E51</f>
        <v>0</v>
      </c>
      <c r="AF51" s="26"/>
      <c r="AG51">
        <f t="shared" si="2"/>
        <v>167.98279350270923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1.7341661649608668</v>
      </c>
      <c r="F52">
        <f>GT_Spot!S52</f>
        <v>0</v>
      </c>
      <c r="G52">
        <f>PPCL_NG!S52</f>
        <v>18.79</v>
      </c>
      <c r="H52">
        <f>PPCL_Spot!S52</f>
        <v>25</v>
      </c>
      <c r="I52">
        <f>Bawana_NG!S52</f>
        <v>31</v>
      </c>
      <c r="J52">
        <f>Bawana_RLNG!S52</f>
        <v>0</v>
      </c>
      <c r="K52">
        <f>Bawana_Spot!S52</f>
        <v>14.549999999999997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38.72</v>
      </c>
      <c r="Z52" s="75">
        <f>IEX!Q52</f>
        <v>0</v>
      </c>
      <c r="AA52" s="117">
        <f>STOA!K52</f>
        <v>78.400000000000006</v>
      </c>
      <c r="AB52" s="117">
        <f>-STOA!Q52</f>
        <v>0</v>
      </c>
      <c r="AC52">
        <f t="shared" si="0"/>
        <v>1.8321086622516558</v>
      </c>
      <c r="AD52">
        <f t="shared" si="1"/>
        <v>206.36205750270923</v>
      </c>
      <c r="AE52">
        <f>'IDT-1'!E52</f>
        <v>0</v>
      </c>
      <c r="AF52" s="26"/>
      <c r="AG52">
        <f t="shared" si="2"/>
        <v>206.36205750270923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1.9706521739130434</v>
      </c>
      <c r="F53">
        <f>GT_Spot!S53</f>
        <v>0</v>
      </c>
      <c r="G53">
        <f>PPCL_NG!S53</f>
        <v>18.79</v>
      </c>
      <c r="H53">
        <f>PPCL_Spot!S53</f>
        <v>25</v>
      </c>
      <c r="I53">
        <f>Bawana_NG!S53</f>
        <v>31</v>
      </c>
      <c r="J53">
        <f>Bawana_RLNG!S53</f>
        <v>0</v>
      </c>
      <c r="K53">
        <f>Bawana_Spot!S53</f>
        <v>14.55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38.71</v>
      </c>
      <c r="Z53" s="75">
        <f>IEX!Q53</f>
        <v>0</v>
      </c>
      <c r="AA53" s="117">
        <f>STOA!K53</f>
        <v>78.400000000000006</v>
      </c>
      <c r="AB53" s="117">
        <f>-STOA!Q53</f>
        <v>0</v>
      </c>
      <c r="AC53">
        <f t="shared" si="0"/>
        <v>1.8341017391304351</v>
      </c>
      <c r="AD53">
        <f t="shared" si="1"/>
        <v>206.58655043478262</v>
      </c>
      <c r="AE53">
        <f>'IDT-1'!E53</f>
        <v>0</v>
      </c>
      <c r="AF53" s="26"/>
      <c r="AG53">
        <f t="shared" si="2"/>
        <v>206.58655043478262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1.9706521739130434</v>
      </c>
      <c r="F54">
        <f>GT_Spot!S54</f>
        <v>0</v>
      </c>
      <c r="G54">
        <f>PPCL_NG!S54</f>
        <v>18.79</v>
      </c>
      <c r="H54">
        <f>PPCL_Spot!S54</f>
        <v>25</v>
      </c>
      <c r="I54">
        <f>Bawana_NG!S54</f>
        <v>31</v>
      </c>
      <c r="J54">
        <f>Bawana_RLNG!S54</f>
        <v>0</v>
      </c>
      <c r="K54">
        <f>Bawana_Spot!S54</f>
        <v>14.55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58.07</v>
      </c>
      <c r="Z54" s="75">
        <f>IEX!Q54</f>
        <v>0</v>
      </c>
      <c r="AA54" s="117">
        <f>STOA!K54</f>
        <v>78.400000000000006</v>
      </c>
      <c r="AB54" s="117">
        <f>-STOA!Q54</f>
        <v>0</v>
      </c>
      <c r="AC54">
        <f t="shared" si="0"/>
        <v>2.0896537391304348</v>
      </c>
      <c r="AD54">
        <f t="shared" si="1"/>
        <v>235.37099843478262</v>
      </c>
      <c r="AE54">
        <f>'IDT-1'!E54</f>
        <v>0</v>
      </c>
      <c r="AF54" s="26"/>
      <c r="AG54">
        <f t="shared" si="2"/>
        <v>235.37099843478262</v>
      </c>
      <c r="AI54" s="75">
        <f>PXIL!K54</f>
        <v>0</v>
      </c>
      <c r="AJ54" s="75">
        <f>PXIL!Q54</f>
        <v>0</v>
      </c>
      <c r="AK54" s="75">
        <f>RTM_IEX!K54</f>
        <v>9.68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1.9706521739130434</v>
      </c>
      <c r="F55">
        <f>GT_Spot!S55</f>
        <v>0</v>
      </c>
      <c r="G55">
        <f>PPCL_NG!S55</f>
        <v>18.79</v>
      </c>
      <c r="H55">
        <f>PPCL_Spot!S55</f>
        <v>25</v>
      </c>
      <c r="I55">
        <f>Bawana_NG!S55</f>
        <v>31</v>
      </c>
      <c r="J55">
        <f>Bawana_RLNG!S55</f>
        <v>0</v>
      </c>
      <c r="K55">
        <f>Bawana_Spot!S55</f>
        <v>14.359999999999998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78.400000000000006</v>
      </c>
      <c r="AB55" s="117">
        <f>-STOA!Q55</f>
        <v>0</v>
      </c>
      <c r="AC55">
        <f t="shared" si="0"/>
        <v>1.4917817391304349</v>
      </c>
      <c r="AD55">
        <f t="shared" si="1"/>
        <v>168.02887043478262</v>
      </c>
      <c r="AE55">
        <f>'IDT-1'!E55</f>
        <v>0</v>
      </c>
      <c r="AF55" s="26"/>
      <c r="AG55">
        <f t="shared" si="2"/>
        <v>168.02887043478262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1.9706521739130434</v>
      </c>
      <c r="F56">
        <f>GT_Spot!S56</f>
        <v>0</v>
      </c>
      <c r="G56">
        <f>PPCL_NG!S56</f>
        <v>18.79</v>
      </c>
      <c r="H56">
        <f>PPCL_Spot!S56</f>
        <v>25</v>
      </c>
      <c r="I56">
        <f>Bawana_NG!S56</f>
        <v>31</v>
      </c>
      <c r="J56">
        <f>Bawana_RLNG!S56</f>
        <v>0</v>
      </c>
      <c r="K56">
        <f>Bawana_Spot!S56</f>
        <v>14.55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38.72</v>
      </c>
      <c r="Z56" s="75">
        <f>IEX!Q56</f>
        <v>0</v>
      </c>
      <c r="AA56" s="117">
        <f>STOA!K56</f>
        <v>78.400000000000006</v>
      </c>
      <c r="AB56" s="117">
        <f>-STOA!Q56</f>
        <v>0</v>
      </c>
      <c r="AC56">
        <f t="shared" si="0"/>
        <v>1.8341897391304349</v>
      </c>
      <c r="AD56">
        <f t="shared" si="1"/>
        <v>206.59646243478261</v>
      </c>
      <c r="AE56">
        <f>'IDT-1'!E56</f>
        <v>0</v>
      </c>
      <c r="AF56" s="26"/>
      <c r="AG56">
        <f t="shared" si="2"/>
        <v>206.59646243478261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1.9706521739130434</v>
      </c>
      <c r="F57">
        <f>GT_Spot!S57</f>
        <v>0</v>
      </c>
      <c r="G57">
        <f>PPCL_NG!S57</f>
        <v>18.79</v>
      </c>
      <c r="H57">
        <f>PPCL_Spot!S57</f>
        <v>25</v>
      </c>
      <c r="I57">
        <f>Bawana_NG!S57</f>
        <v>31</v>
      </c>
      <c r="J57">
        <f>Bawana_RLNG!S57</f>
        <v>0</v>
      </c>
      <c r="K57">
        <f>Bawana_Spot!S57</f>
        <v>14.55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38.72</v>
      </c>
      <c r="Z57" s="75">
        <f>IEX!Q57</f>
        <v>0</v>
      </c>
      <c r="AA57" s="117">
        <f>STOA!K57</f>
        <v>78.400000000000006</v>
      </c>
      <c r="AB57" s="117">
        <f>-STOA!Q57</f>
        <v>0</v>
      </c>
      <c r="AC57">
        <f t="shared" si="0"/>
        <v>1.8341897391304349</v>
      </c>
      <c r="AD57">
        <f t="shared" si="1"/>
        <v>206.59646243478261</v>
      </c>
      <c r="AE57">
        <f>'IDT-1'!E57</f>
        <v>0</v>
      </c>
      <c r="AF57" s="26"/>
      <c r="AG57">
        <f t="shared" si="2"/>
        <v>206.59646243478261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1.9706521739130434</v>
      </c>
      <c r="F58">
        <f>GT_Spot!S58</f>
        <v>0</v>
      </c>
      <c r="G58">
        <f>PPCL_NG!S58</f>
        <v>18.79</v>
      </c>
      <c r="H58">
        <f>PPCL_Spot!S58</f>
        <v>25</v>
      </c>
      <c r="I58">
        <f>Bawana_NG!S58</f>
        <v>31</v>
      </c>
      <c r="J58">
        <f>Bawana_RLNG!S58</f>
        <v>0</v>
      </c>
      <c r="K58">
        <f>Bawana_Spot!S58</f>
        <v>14.55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58.08</v>
      </c>
      <c r="Z58" s="75">
        <f>IEX!Q58</f>
        <v>0</v>
      </c>
      <c r="AA58" s="117">
        <f>STOA!K58</f>
        <v>78.400000000000006</v>
      </c>
      <c r="AB58" s="117">
        <f>-STOA!Q58</f>
        <v>0</v>
      </c>
      <c r="AC58">
        <f t="shared" si="0"/>
        <v>2.0896537391304353</v>
      </c>
      <c r="AD58">
        <f t="shared" si="1"/>
        <v>235.37099843478262</v>
      </c>
      <c r="AE58">
        <f>'IDT-1'!E58</f>
        <v>0</v>
      </c>
      <c r="AF58" s="26"/>
      <c r="AG58">
        <f t="shared" si="2"/>
        <v>235.37099843478262</v>
      </c>
      <c r="AI58" s="75">
        <f>PXIL!K58</f>
        <v>0</v>
      </c>
      <c r="AJ58" s="75">
        <f>PXIL!Q58</f>
        <v>0</v>
      </c>
      <c r="AK58" s="75">
        <f>RTM_IEX!K58</f>
        <v>9.67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1.9706521739130434</v>
      </c>
      <c r="F59">
        <f>GT_Spot!S59</f>
        <v>0</v>
      </c>
      <c r="G59">
        <f>PPCL_NG!S59</f>
        <v>18.79</v>
      </c>
      <c r="H59">
        <f>PPCL_Spot!S59</f>
        <v>25</v>
      </c>
      <c r="I59">
        <f>Bawana_NG!S59</f>
        <v>31</v>
      </c>
      <c r="J59">
        <f>Bawana_RLNG!S59</f>
        <v>0</v>
      </c>
      <c r="K59">
        <f>Bawana_Spot!S59</f>
        <v>14.55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78.400000000000006</v>
      </c>
      <c r="AB59" s="117">
        <f>-STOA!Q59</f>
        <v>0</v>
      </c>
      <c r="AC59">
        <f t="shared" si="0"/>
        <v>1.493453739130435</v>
      </c>
      <c r="AD59">
        <f t="shared" si="1"/>
        <v>168.2171984347826</v>
      </c>
      <c r="AE59">
        <f>'IDT-1'!E59</f>
        <v>0</v>
      </c>
      <c r="AF59" s="26"/>
      <c r="AG59">
        <f t="shared" si="2"/>
        <v>168.2171984347826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1.9706521739130434</v>
      </c>
      <c r="F60">
        <f>GT_Spot!S60</f>
        <v>0</v>
      </c>
      <c r="G60">
        <f>PPCL_NG!S60</f>
        <v>18.79</v>
      </c>
      <c r="H60">
        <f>PPCL_Spot!S60</f>
        <v>25</v>
      </c>
      <c r="I60">
        <f>Bawana_NG!S60</f>
        <v>31</v>
      </c>
      <c r="J60">
        <f>Bawana_RLNG!S60</f>
        <v>0</v>
      </c>
      <c r="K60">
        <f>Bawana_Spot!S60</f>
        <v>14.55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38.72</v>
      </c>
      <c r="Z60" s="75">
        <f>IEX!Q60</f>
        <v>0</v>
      </c>
      <c r="AA60" s="117">
        <f>STOA!K60</f>
        <v>78.400000000000006</v>
      </c>
      <c r="AB60" s="117">
        <f>-STOA!Q60</f>
        <v>0</v>
      </c>
      <c r="AC60">
        <f t="shared" si="0"/>
        <v>1.8341897391304349</v>
      </c>
      <c r="AD60">
        <f t="shared" si="1"/>
        <v>206.59646243478261</v>
      </c>
      <c r="AE60">
        <f>'IDT-1'!E60</f>
        <v>0</v>
      </c>
      <c r="AF60" s="26"/>
      <c r="AG60">
        <f t="shared" si="2"/>
        <v>206.59646243478261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1.9706521739130434</v>
      </c>
      <c r="F61">
        <f>GT_Spot!S61</f>
        <v>0</v>
      </c>
      <c r="G61">
        <f>PPCL_NG!S61</f>
        <v>18.79</v>
      </c>
      <c r="H61">
        <f>PPCL_Spot!S61</f>
        <v>25</v>
      </c>
      <c r="I61">
        <f>Bawana_NG!S61</f>
        <v>31</v>
      </c>
      <c r="J61">
        <f>Bawana_RLNG!S61</f>
        <v>0</v>
      </c>
      <c r="K61">
        <f>Bawana_Spot!S61</f>
        <v>14.418802425047753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38.71</v>
      </c>
      <c r="Z61" s="75">
        <f>IEX!Q61</f>
        <v>0</v>
      </c>
      <c r="AA61" s="117">
        <f>STOA!K61</f>
        <v>78.400000000000006</v>
      </c>
      <c r="AB61" s="117">
        <f>-STOA!Q61</f>
        <v>0</v>
      </c>
      <c r="AC61">
        <f t="shared" si="0"/>
        <v>1.8329472004708554</v>
      </c>
      <c r="AD61">
        <f t="shared" si="1"/>
        <v>206.45650739848995</v>
      </c>
      <c r="AE61">
        <f>'IDT-1'!E61</f>
        <v>0</v>
      </c>
      <c r="AF61" s="26"/>
      <c r="AG61">
        <f t="shared" si="2"/>
        <v>206.45650739848995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1.9706521739130434</v>
      </c>
      <c r="F62">
        <f>GT_Spot!S62</f>
        <v>0</v>
      </c>
      <c r="G62">
        <f>PPCL_NG!S62</f>
        <v>18.79</v>
      </c>
      <c r="H62">
        <f>PPCL_Spot!S62</f>
        <v>25</v>
      </c>
      <c r="I62">
        <f>Bawana_NG!S62</f>
        <v>31</v>
      </c>
      <c r="J62">
        <f>Bawana_RLNG!S62</f>
        <v>0</v>
      </c>
      <c r="K62">
        <f>Bawana_Spot!S62</f>
        <v>14.55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58.08</v>
      </c>
      <c r="Z62" s="75">
        <f>IEX!Q62</f>
        <v>0</v>
      </c>
      <c r="AA62" s="117">
        <f>STOA!K62</f>
        <v>78.400000000000006</v>
      </c>
      <c r="AB62" s="117">
        <f>-STOA!Q62</f>
        <v>0</v>
      </c>
      <c r="AC62">
        <f t="shared" si="0"/>
        <v>2.0897417391304351</v>
      </c>
      <c r="AD62">
        <f t="shared" si="1"/>
        <v>235.38091043478263</v>
      </c>
      <c r="AE62">
        <f>'IDT-1'!E62</f>
        <v>0</v>
      </c>
      <c r="AF62" s="26"/>
      <c r="AG62">
        <f t="shared" si="2"/>
        <v>235.38091043478263</v>
      </c>
      <c r="AI62" s="75">
        <f>PXIL!K62</f>
        <v>0</v>
      </c>
      <c r="AJ62" s="75">
        <f>PXIL!Q62</f>
        <v>0</v>
      </c>
      <c r="AK62" s="75">
        <f>RTM_IEX!K62</f>
        <v>9.68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1.9706521739130434</v>
      </c>
      <c r="F63">
        <f>GT_Spot!S63</f>
        <v>0</v>
      </c>
      <c r="G63">
        <f>PPCL_NG!S63</f>
        <v>18.79</v>
      </c>
      <c r="H63">
        <f>PPCL_Spot!S63</f>
        <v>25</v>
      </c>
      <c r="I63">
        <f>Bawana_NG!S63</f>
        <v>31</v>
      </c>
      <c r="J63">
        <f>Bawana_RLNG!S63</f>
        <v>0</v>
      </c>
      <c r="K63">
        <f>Bawana_Spot!S63</f>
        <v>14.55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14.52</v>
      </c>
      <c r="Z63" s="75">
        <f>IEX!Q63</f>
        <v>0</v>
      </c>
      <c r="AA63" s="117">
        <f>STOA!K63</f>
        <v>78.400000000000006</v>
      </c>
      <c r="AB63" s="117">
        <f>-STOA!Q63</f>
        <v>0</v>
      </c>
      <c r="AC63">
        <f t="shared" si="0"/>
        <v>1.6212297391304347</v>
      </c>
      <c r="AD63">
        <f t="shared" si="1"/>
        <v>182.6094224347826</v>
      </c>
      <c r="AE63">
        <f>'IDT-1'!E63</f>
        <v>0</v>
      </c>
      <c r="AF63" s="26"/>
      <c r="AG63">
        <f t="shared" si="2"/>
        <v>182.6094224347826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1.9706521739130434</v>
      </c>
      <c r="F64">
        <f>GT_Spot!S64</f>
        <v>0</v>
      </c>
      <c r="G64">
        <f>PPCL_NG!S64</f>
        <v>18.79</v>
      </c>
      <c r="H64">
        <f>PPCL_Spot!S64</f>
        <v>25</v>
      </c>
      <c r="I64">
        <f>Bawana_NG!S64</f>
        <v>31</v>
      </c>
      <c r="J64">
        <f>Bawana_RLNG!S64</f>
        <v>0</v>
      </c>
      <c r="K64">
        <f>Bawana_Spot!S64</f>
        <v>14.55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38.72</v>
      </c>
      <c r="Z64" s="75">
        <f>IEX!Q64</f>
        <v>0</v>
      </c>
      <c r="AA64" s="117">
        <f>STOA!K64</f>
        <v>78.400000000000006</v>
      </c>
      <c r="AB64" s="117">
        <f>-STOA!Q64</f>
        <v>0</v>
      </c>
      <c r="AC64">
        <f t="shared" si="0"/>
        <v>1.8341897391304349</v>
      </c>
      <c r="AD64">
        <f t="shared" si="1"/>
        <v>206.59646243478261</v>
      </c>
      <c r="AE64">
        <f>'IDT-1'!E64</f>
        <v>0</v>
      </c>
      <c r="AF64" s="26"/>
      <c r="AG64">
        <f t="shared" si="2"/>
        <v>206.59646243478261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1.9706521739130434</v>
      </c>
      <c r="F65">
        <f>GT_Spot!S65</f>
        <v>0</v>
      </c>
      <c r="G65">
        <f>PPCL_NG!S65</f>
        <v>18.79</v>
      </c>
      <c r="H65">
        <f>PPCL_Spot!S65</f>
        <v>25</v>
      </c>
      <c r="I65">
        <f>Bawana_NG!S65</f>
        <v>31</v>
      </c>
      <c r="J65">
        <f>Bawana_RLNG!S65</f>
        <v>0</v>
      </c>
      <c r="K65">
        <f>Bawana_Spot!S65</f>
        <v>14.55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58.07</v>
      </c>
      <c r="Z65" s="75">
        <f>IEX!Q65</f>
        <v>0</v>
      </c>
      <c r="AA65" s="117">
        <f>STOA!K65</f>
        <v>78.400000000000006</v>
      </c>
      <c r="AB65" s="117">
        <f>-STOA!Q65</f>
        <v>0</v>
      </c>
      <c r="AC65">
        <f t="shared" si="0"/>
        <v>2.0044697391304349</v>
      </c>
      <c r="AD65">
        <f t="shared" si="1"/>
        <v>225.77618243478261</v>
      </c>
      <c r="AE65">
        <f>'IDT-1'!E65</f>
        <v>0</v>
      </c>
      <c r="AF65" s="26"/>
      <c r="AG65">
        <f t="shared" si="2"/>
        <v>225.77618243478261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1.9706521739130434</v>
      </c>
      <c r="F66">
        <f>GT_Spot!S66</f>
        <v>0</v>
      </c>
      <c r="G66">
        <f>PPCL_NG!S66</f>
        <v>18.79</v>
      </c>
      <c r="H66">
        <f>PPCL_Spot!S66</f>
        <v>25</v>
      </c>
      <c r="I66">
        <f>Bawana_NG!S66</f>
        <v>31</v>
      </c>
      <c r="J66">
        <f>Bawana_RLNG!S66</f>
        <v>0</v>
      </c>
      <c r="K66">
        <f>Bawana_Spot!S66</f>
        <v>14.549999999999997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9.68</v>
      </c>
      <c r="Z66" s="75">
        <f>IEX!Q66</f>
        <v>0</v>
      </c>
      <c r="AA66" s="117">
        <f>STOA!K66</f>
        <v>59.04</v>
      </c>
      <c r="AB66" s="117">
        <f>-STOA!Q66</f>
        <v>0</v>
      </c>
      <c r="AC66">
        <f t="shared" si="0"/>
        <v>1.4082697391304348</v>
      </c>
      <c r="AD66">
        <f t="shared" si="1"/>
        <v>158.62238243478259</v>
      </c>
      <c r="AE66">
        <f>'IDT-1'!E66</f>
        <v>0</v>
      </c>
      <c r="AF66" s="26"/>
      <c r="AG66">
        <f t="shared" si="2"/>
        <v>158.62238243478259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1.9706521739130434</v>
      </c>
      <c r="F67">
        <f>GT_Spot!S67</f>
        <v>0</v>
      </c>
      <c r="G67">
        <f>PPCL_NG!S67</f>
        <v>18.79</v>
      </c>
      <c r="H67">
        <f>PPCL_Spot!S67</f>
        <v>25</v>
      </c>
      <c r="I67">
        <f>Bawana_NG!S67</f>
        <v>31</v>
      </c>
      <c r="J67">
        <f>Bawana_RLNG!S67</f>
        <v>0</v>
      </c>
      <c r="K67">
        <f>Bawana_Spot!S67</f>
        <v>14.42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128.72999999999999</v>
      </c>
      <c r="AB67" s="117">
        <f>-STOA!Q67</f>
        <v>0</v>
      </c>
      <c r="AC67">
        <f t="shared" si="0"/>
        <v>1.9352137391304349</v>
      </c>
      <c r="AD67">
        <f t="shared" si="1"/>
        <v>217.9754384347826</v>
      </c>
      <c r="AE67">
        <f>'IDT-1'!E67</f>
        <v>0</v>
      </c>
      <c r="AF67" s="26"/>
      <c r="AG67">
        <f t="shared" si="2"/>
        <v>217.9754384347826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1.9706521739130434</v>
      </c>
      <c r="F68">
        <f>GT_Spot!S68</f>
        <v>0</v>
      </c>
      <c r="G68">
        <f>PPCL_NG!S68</f>
        <v>18.79</v>
      </c>
      <c r="H68">
        <f>PPCL_Spot!S68</f>
        <v>25</v>
      </c>
      <c r="I68">
        <f>Bawana_NG!S68</f>
        <v>31</v>
      </c>
      <c r="J68">
        <f>Bawana_RLNG!S68</f>
        <v>0</v>
      </c>
      <c r="K68">
        <f>Bawana_Spot!S68</f>
        <v>14.549999999999997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128.72999999999999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1.9363577391304347</v>
      </c>
      <c r="AD68">
        <f t="shared" ref="AD68:AD98" si="4">SUM(B68:AB68,AI68:AR68)-AC68</f>
        <v>218.10429443478259</v>
      </c>
      <c r="AE68">
        <f>'IDT-1'!E68</f>
        <v>0</v>
      </c>
      <c r="AF68" s="26"/>
      <c r="AG68">
        <f t="shared" ref="AG68:AG98" si="5">SUM(AD68:AF68)</f>
        <v>218.10429443478259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1.991362126245847</v>
      </c>
      <c r="F69">
        <f>GT_Spot!S69</f>
        <v>0</v>
      </c>
      <c r="G69">
        <f>PPCL_NG!S69</f>
        <v>18.79</v>
      </c>
      <c r="H69">
        <f>PPCL_Spot!S69</f>
        <v>25</v>
      </c>
      <c r="I69">
        <f>Bawana_NG!S69</f>
        <v>31</v>
      </c>
      <c r="J69">
        <f>Bawana_RLNG!S69</f>
        <v>0</v>
      </c>
      <c r="K69">
        <f>Bawana_Spot!S69</f>
        <v>14.549999999999997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128.72999999999999</v>
      </c>
      <c r="AB69" s="117">
        <f>-STOA!Q69</f>
        <v>0</v>
      </c>
      <c r="AC69">
        <f t="shared" si="3"/>
        <v>1.9365399867109636</v>
      </c>
      <c r="AD69">
        <f t="shared" si="4"/>
        <v>218.1248221395349</v>
      </c>
      <c r="AE69">
        <f>'IDT-1'!E69</f>
        <v>0</v>
      </c>
      <c r="AF69" s="26"/>
      <c r="AG69">
        <f t="shared" si="5"/>
        <v>218.1248221395349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1.991362126245847</v>
      </c>
      <c r="F70">
        <f>GT_Spot!S70</f>
        <v>0</v>
      </c>
      <c r="G70">
        <f>PPCL_NG!S70</f>
        <v>18.79</v>
      </c>
      <c r="H70">
        <f>PPCL_Spot!S70</f>
        <v>25</v>
      </c>
      <c r="I70">
        <f>Bawana_NG!S70</f>
        <v>31</v>
      </c>
      <c r="J70">
        <f>Bawana_RLNG!S70</f>
        <v>0</v>
      </c>
      <c r="K70">
        <f>Bawana_Spot!S70</f>
        <v>14.549999999999997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128.72999999999999</v>
      </c>
      <c r="AB70" s="117">
        <f>-STOA!Q70</f>
        <v>0</v>
      </c>
      <c r="AC70">
        <f t="shared" si="3"/>
        <v>1.9365399867109636</v>
      </c>
      <c r="AD70">
        <f t="shared" si="4"/>
        <v>218.1248221395349</v>
      </c>
      <c r="AE70">
        <f>'IDT-1'!E70</f>
        <v>0</v>
      </c>
      <c r="AF70" s="26"/>
      <c r="AG70">
        <f t="shared" si="5"/>
        <v>218.1248221395349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1.991362126245847</v>
      </c>
      <c r="F71">
        <f>GT_Spot!S71</f>
        <v>0</v>
      </c>
      <c r="G71">
        <f>PPCL_NG!S71</f>
        <v>18.79</v>
      </c>
      <c r="H71">
        <f>PPCL_Spot!S71</f>
        <v>25</v>
      </c>
      <c r="I71">
        <f>Bawana_NG!S71</f>
        <v>31</v>
      </c>
      <c r="J71">
        <f>Bawana_RLNG!S71</f>
        <v>0</v>
      </c>
      <c r="K71">
        <f>Bawana_Spot!S71</f>
        <v>29.999999999999993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-70</v>
      </c>
      <c r="AA71" s="117">
        <f>STOA!K71</f>
        <v>128.72999999999999</v>
      </c>
      <c r="AB71" s="117">
        <f>-STOA!Q71</f>
        <v>0</v>
      </c>
      <c r="AC71">
        <f t="shared" si="3"/>
        <v>2.6939689132646363</v>
      </c>
      <c r="AD71">
        <f t="shared" si="4"/>
        <v>162.81739321298122</v>
      </c>
      <c r="AE71">
        <f>'IDT-1'!E71</f>
        <v>0</v>
      </c>
      <c r="AF71" s="26"/>
      <c r="AG71">
        <f t="shared" si="5"/>
        <v>162.81739321298122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1.991362126245847</v>
      </c>
      <c r="F72">
        <f>GT_Spot!S72</f>
        <v>0</v>
      </c>
      <c r="G72">
        <f>PPCL_NG!S72</f>
        <v>18.79</v>
      </c>
      <c r="H72">
        <f>PPCL_Spot!S72</f>
        <v>25</v>
      </c>
      <c r="I72">
        <f>Bawana_NG!S72</f>
        <v>31</v>
      </c>
      <c r="J72">
        <f>Bawana_RLNG!S72</f>
        <v>0</v>
      </c>
      <c r="K72">
        <f>Bawana_Spot!S72</f>
        <v>29.999999999999993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-20</v>
      </c>
      <c r="AA72" s="117">
        <f>STOA!K72</f>
        <v>128.72999999999999</v>
      </c>
      <c r="AB72" s="117">
        <f>-STOA!Q72</f>
        <v>0</v>
      </c>
      <c r="AC72">
        <f t="shared" si="3"/>
        <v>2.2944531747658465</v>
      </c>
      <c r="AD72">
        <f t="shared" si="4"/>
        <v>208.21690895148001</v>
      </c>
      <c r="AE72">
        <f>'IDT-1'!E72</f>
        <v>0</v>
      </c>
      <c r="AF72" s="26"/>
      <c r="AG72">
        <f t="shared" si="5"/>
        <v>208.21690895148001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-5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1.6009615384615383</v>
      </c>
      <c r="F73">
        <f>GT_Spot!S73</f>
        <v>0</v>
      </c>
      <c r="G73">
        <f>PPCL_NG!S73</f>
        <v>18.79</v>
      </c>
      <c r="H73">
        <f>PPCL_Spot!S73</f>
        <v>25</v>
      </c>
      <c r="I73">
        <f>Bawana_NG!S73</f>
        <v>31</v>
      </c>
      <c r="J73">
        <f>Bawana_RLNG!S73</f>
        <v>0</v>
      </c>
      <c r="K73">
        <f>Bawana_Spot!S73</f>
        <v>29.999999999999996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-20</v>
      </c>
      <c r="AA73" s="117">
        <f>STOA!K73</f>
        <v>143.25</v>
      </c>
      <c r="AB73" s="117">
        <f>-STOA!Q73</f>
        <v>0</v>
      </c>
      <c r="AC73">
        <f t="shared" si="3"/>
        <v>2.5519655624262745</v>
      </c>
      <c r="AD73">
        <f t="shared" si="4"/>
        <v>207.08899597603528</v>
      </c>
      <c r="AE73">
        <f>'IDT-1'!E73</f>
        <v>0</v>
      </c>
      <c r="AF73" s="26"/>
      <c r="AG73">
        <f t="shared" si="5"/>
        <v>207.08899597603528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-20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1.6009615384615383</v>
      </c>
      <c r="F74">
        <f>GT_Spot!S74</f>
        <v>0</v>
      </c>
      <c r="G74">
        <f>PPCL_NG!S74</f>
        <v>18.79</v>
      </c>
      <c r="H74">
        <f>PPCL_Spot!S74</f>
        <v>25</v>
      </c>
      <c r="I74">
        <f>Bawana_NG!S74</f>
        <v>31</v>
      </c>
      <c r="J74">
        <f>Bawana_RLNG!S74</f>
        <v>0</v>
      </c>
      <c r="K74">
        <f>Bawana_Spot!S74</f>
        <v>29.999999999999996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-20</v>
      </c>
      <c r="AA74" s="117">
        <f>STOA!K74</f>
        <v>138.41</v>
      </c>
      <c r="AB74" s="117">
        <f>-STOA!Q74</f>
        <v>0</v>
      </c>
      <c r="AC74">
        <f t="shared" si="3"/>
        <v>2.5093735624262745</v>
      </c>
      <c r="AD74">
        <f t="shared" si="4"/>
        <v>202.29158797603526</v>
      </c>
      <c r="AE74">
        <f>'IDT-1'!E74</f>
        <v>0</v>
      </c>
      <c r="AF74" s="26"/>
      <c r="AG74">
        <f t="shared" si="5"/>
        <v>202.29158797603526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-20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1.6153846153846154</v>
      </c>
      <c r="F75">
        <f>GT_Spot!S75</f>
        <v>0</v>
      </c>
      <c r="G75">
        <f>PPCL_NG!S75</f>
        <v>18.79</v>
      </c>
      <c r="H75">
        <f>PPCL_Spot!S75</f>
        <v>25</v>
      </c>
      <c r="I75">
        <f>Bawana_NG!S75</f>
        <v>31</v>
      </c>
      <c r="J75">
        <f>Bawana_RLNG!S75</f>
        <v>0</v>
      </c>
      <c r="K75">
        <f>Bawana_Spot!S75</f>
        <v>29.999999999999996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-20</v>
      </c>
      <c r="AA75" s="117">
        <f>STOA!K75</f>
        <v>122.92</v>
      </c>
      <c r="AB75" s="117">
        <f>-STOA!Q75</f>
        <v>0</v>
      </c>
      <c r="AC75">
        <f t="shared" si="3"/>
        <v>2.2400165726702674</v>
      </c>
      <c r="AD75">
        <f t="shared" si="4"/>
        <v>202.08536804271435</v>
      </c>
      <c r="AE75">
        <f>'IDT-1'!E75</f>
        <v>0</v>
      </c>
      <c r="AF75" s="26"/>
      <c r="AG75">
        <f t="shared" si="5"/>
        <v>202.08536804271435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-5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1.6153846153846154</v>
      </c>
      <c r="F76">
        <f>GT_Spot!S76</f>
        <v>0</v>
      </c>
      <c r="G76">
        <f>PPCL_NG!S76</f>
        <v>18.79</v>
      </c>
      <c r="H76">
        <f>PPCL_Spot!S76</f>
        <v>25</v>
      </c>
      <c r="I76">
        <f>Bawana_NG!S76</f>
        <v>31</v>
      </c>
      <c r="J76">
        <f>Bawana_RLNG!S76</f>
        <v>0</v>
      </c>
      <c r="K76">
        <f>Bawana_Spot!S76</f>
        <v>29.999999999999996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-75</v>
      </c>
      <c r="AA76" s="117">
        <f>STOA!K76</f>
        <v>122.92</v>
      </c>
      <c r="AB76" s="117">
        <f>-STOA!Q76</f>
        <v>0</v>
      </c>
      <c r="AC76">
        <f t="shared" si="3"/>
        <v>2.6839229487800336</v>
      </c>
      <c r="AD76">
        <f t="shared" si="4"/>
        <v>151.64146166660458</v>
      </c>
      <c r="AE76">
        <f>'IDT-1'!E76</f>
        <v>0</v>
      </c>
      <c r="AF76" s="26"/>
      <c r="AG76">
        <f t="shared" si="5"/>
        <v>151.64146166660458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1.6153846153846154</v>
      </c>
      <c r="F77">
        <f>GT_Spot!S77</f>
        <v>0</v>
      </c>
      <c r="G77">
        <f>PPCL_NG!S77</f>
        <v>18.79</v>
      </c>
      <c r="H77">
        <f>PPCL_Spot!S77</f>
        <v>25</v>
      </c>
      <c r="I77">
        <f>Bawana_NG!S77</f>
        <v>31</v>
      </c>
      <c r="J77">
        <f>Bawana_RLNG!S77</f>
        <v>0</v>
      </c>
      <c r="K77">
        <f>Bawana_Spot!S77</f>
        <v>14.549999999999997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-20</v>
      </c>
      <c r="AA77" s="117">
        <f>STOA!K77</f>
        <v>122.92</v>
      </c>
      <c r="AB77" s="117">
        <f>-STOA!Q77</f>
        <v>0</v>
      </c>
      <c r="AC77">
        <f t="shared" si="3"/>
        <v>2.1928378478922208</v>
      </c>
      <c r="AD77">
        <f t="shared" si="4"/>
        <v>176.68254676749243</v>
      </c>
      <c r="AE77">
        <f>'IDT-1'!E77</f>
        <v>0</v>
      </c>
      <c r="AF77" s="26"/>
      <c r="AG77">
        <f t="shared" si="5"/>
        <v>176.68254676749243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-15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2.0093023255813955</v>
      </c>
      <c r="F78">
        <f>GT_Spot!S78</f>
        <v>0</v>
      </c>
      <c r="G78">
        <f>PPCL_NG!S78</f>
        <v>18.79</v>
      </c>
      <c r="H78">
        <f>PPCL_Spot!S78</f>
        <v>25</v>
      </c>
      <c r="I78">
        <f>Bawana_NG!S78</f>
        <v>31</v>
      </c>
      <c r="J78">
        <f>Bawana_RLNG!S78</f>
        <v>0</v>
      </c>
      <c r="K78">
        <f>Bawana_Spot!S78</f>
        <v>14.548787601033249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-20</v>
      </c>
      <c r="AA78" s="117">
        <f>STOA!K78</f>
        <v>122.92</v>
      </c>
      <c r="AB78" s="117">
        <f>-STOA!Q78</f>
        <v>0</v>
      </c>
      <c r="AC78">
        <f t="shared" si="3"/>
        <v>2.1962936546310452</v>
      </c>
      <c r="AD78">
        <f t="shared" si="4"/>
        <v>177.07179627198363</v>
      </c>
      <c r="AE78">
        <f>'IDT-1'!E78</f>
        <v>0</v>
      </c>
      <c r="AF78" s="26"/>
      <c r="AG78">
        <f t="shared" si="5"/>
        <v>177.07179627198363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2.0093023255813955</v>
      </c>
      <c r="F79">
        <f>GT_Spot!S79</f>
        <v>0</v>
      </c>
      <c r="G79">
        <f>PPCL_NG!S79</f>
        <v>18.79</v>
      </c>
      <c r="H79">
        <f>PPCL_Spot!S79</f>
        <v>25</v>
      </c>
      <c r="I79">
        <f>Bawana_NG!S79</f>
        <v>31</v>
      </c>
      <c r="J79">
        <f>Bawana_RLNG!S79</f>
        <v>0</v>
      </c>
      <c r="K79">
        <f>Bawana_Spot!S79</f>
        <v>14.229999999999999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-20</v>
      </c>
      <c r="AA79" s="117">
        <f>STOA!K79</f>
        <v>122.92</v>
      </c>
      <c r="AB79" s="117">
        <f>-STOA!Q79</f>
        <v>0</v>
      </c>
      <c r="AC79">
        <f t="shared" si="3"/>
        <v>2.1934883237419527</v>
      </c>
      <c r="AD79">
        <f t="shared" si="4"/>
        <v>176.75581400183947</v>
      </c>
      <c r="AE79">
        <f>'IDT-1'!E79</f>
        <v>0</v>
      </c>
      <c r="AF79" s="26"/>
      <c r="AG79">
        <f t="shared" si="5"/>
        <v>176.75581400183947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-15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2.0093023255813955</v>
      </c>
      <c r="F80">
        <f>GT_Spot!S80</f>
        <v>0</v>
      </c>
      <c r="G80">
        <f>PPCL_NG!S80</f>
        <v>18.79</v>
      </c>
      <c r="H80">
        <f>PPCL_Spot!S80</f>
        <v>25</v>
      </c>
      <c r="I80">
        <f>Bawana_NG!S80</f>
        <v>31</v>
      </c>
      <c r="J80">
        <f>Bawana_RLNG!S80</f>
        <v>0</v>
      </c>
      <c r="K80">
        <f>Bawana_Spot!S80</f>
        <v>14.548787601033249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-20</v>
      </c>
      <c r="AA80" s="117">
        <f>STOA!K80</f>
        <v>122.92</v>
      </c>
      <c r="AB80" s="117">
        <f>-STOA!Q80</f>
        <v>0</v>
      </c>
      <c r="AC80">
        <f t="shared" si="3"/>
        <v>2.107512379409092</v>
      </c>
      <c r="AD80">
        <f t="shared" si="4"/>
        <v>187.16057754720558</v>
      </c>
      <c r="AE80">
        <f>'IDT-1'!E80</f>
        <v>0</v>
      </c>
      <c r="AF80" s="26"/>
      <c r="AG80">
        <f t="shared" si="5"/>
        <v>187.16057754720558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-5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2.0093023255813955</v>
      </c>
      <c r="F81">
        <f>GT_Spot!S81</f>
        <v>0</v>
      </c>
      <c r="G81">
        <f>PPCL_NG!S81</f>
        <v>18.79</v>
      </c>
      <c r="H81">
        <f>PPCL_Spot!S81</f>
        <v>25</v>
      </c>
      <c r="I81">
        <f>Bawana_NG!S81</f>
        <v>31</v>
      </c>
      <c r="J81">
        <f>Bawana_RLNG!S81</f>
        <v>0</v>
      </c>
      <c r="K81">
        <f>Bawana_Spot!S81</f>
        <v>14.548787601033249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-75</v>
      </c>
      <c r="AA81" s="117">
        <f>STOA!K81</f>
        <v>122.92</v>
      </c>
      <c r="AB81" s="117">
        <f>-STOA!Q81</f>
        <v>0</v>
      </c>
      <c r="AC81">
        <f t="shared" si="3"/>
        <v>2.5514187555188581</v>
      </c>
      <c r="AD81">
        <f t="shared" si="4"/>
        <v>136.71667117109581</v>
      </c>
      <c r="AE81">
        <f>'IDT-1'!E81</f>
        <v>0</v>
      </c>
      <c r="AF81" s="26"/>
      <c r="AG81">
        <f t="shared" si="5"/>
        <v>136.71667117109581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2.0711267605633803</v>
      </c>
      <c r="F82">
        <f>GT_Spot!S82</f>
        <v>0</v>
      </c>
      <c r="G82">
        <f>PPCL_NG!S82</f>
        <v>18.79</v>
      </c>
      <c r="H82">
        <f>PPCL_Spot!S82</f>
        <v>25</v>
      </c>
      <c r="I82">
        <f>Bawana_NG!S82</f>
        <v>31</v>
      </c>
      <c r="J82">
        <f>Bawana_RLNG!S82</f>
        <v>0</v>
      </c>
      <c r="K82">
        <f>Bawana_Spot!S82</f>
        <v>14.548787601033249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-20</v>
      </c>
      <c r="AA82" s="117">
        <f>STOA!K82</f>
        <v>122.92</v>
      </c>
      <c r="AB82" s="117">
        <f>-STOA!Q82</f>
        <v>0</v>
      </c>
      <c r="AC82">
        <f t="shared" si="3"/>
        <v>2.1968377096588867</v>
      </c>
      <c r="AD82">
        <f t="shared" si="4"/>
        <v>177.13307665193776</v>
      </c>
      <c r="AE82">
        <f>'IDT-1'!E82</f>
        <v>0</v>
      </c>
      <c r="AF82" s="26"/>
      <c r="AG82">
        <f t="shared" si="5"/>
        <v>177.13307665193776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-15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2.0711267605633803</v>
      </c>
      <c r="F83">
        <f>GT_Spot!S83</f>
        <v>0</v>
      </c>
      <c r="G83">
        <f>PPCL_NG!S83</f>
        <v>18.79</v>
      </c>
      <c r="H83">
        <f>PPCL_Spot!S83</f>
        <v>25</v>
      </c>
      <c r="I83">
        <f>Bawana_NG!S83</f>
        <v>31</v>
      </c>
      <c r="J83">
        <f>Bawana_RLNG!S83</f>
        <v>0</v>
      </c>
      <c r="K83">
        <f>Bawana_Spot!S83</f>
        <v>14.548787601033249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-20</v>
      </c>
      <c r="AA83" s="117">
        <f>STOA!K83</f>
        <v>122.92</v>
      </c>
      <c r="AB83" s="117">
        <f>-STOA!Q83</f>
        <v>0</v>
      </c>
      <c r="AC83">
        <f t="shared" si="3"/>
        <v>2.2412283472698635</v>
      </c>
      <c r="AD83">
        <f t="shared" si="4"/>
        <v>172.08868601432678</v>
      </c>
      <c r="AE83">
        <f>'IDT-1'!E83</f>
        <v>0</v>
      </c>
      <c r="AF83" s="26"/>
      <c r="AG83">
        <f t="shared" si="5"/>
        <v>172.08868601432678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-20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2.0711267605633803</v>
      </c>
      <c r="F84">
        <f>GT_Spot!S84</f>
        <v>0</v>
      </c>
      <c r="G84">
        <f>PPCL_NG!S84</f>
        <v>18.79</v>
      </c>
      <c r="H84">
        <f>PPCL_Spot!S84</f>
        <v>25</v>
      </c>
      <c r="I84">
        <f>Bawana_NG!S84</f>
        <v>31</v>
      </c>
      <c r="J84">
        <f>Bawana_RLNG!S84</f>
        <v>0</v>
      </c>
      <c r="K84">
        <f>Bawana_Spot!S84</f>
        <v>14.548787601033249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-20</v>
      </c>
      <c r="AA84" s="117">
        <f>STOA!K84</f>
        <v>122.92</v>
      </c>
      <c r="AB84" s="117">
        <f>-STOA!Q84</f>
        <v>0</v>
      </c>
      <c r="AC84">
        <f t="shared" si="3"/>
        <v>2.1524470720479103</v>
      </c>
      <c r="AD84">
        <f t="shared" si="4"/>
        <v>182.17746728954873</v>
      </c>
      <c r="AE84">
        <f>'IDT-1'!E84</f>
        <v>0</v>
      </c>
      <c r="AF84" s="26"/>
      <c r="AG84">
        <f t="shared" si="5"/>
        <v>182.17746728954873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-10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2.0711267605633803</v>
      </c>
      <c r="F85">
        <f>GT_Spot!S85</f>
        <v>0</v>
      </c>
      <c r="G85">
        <f>PPCL_NG!S85</f>
        <v>18.79</v>
      </c>
      <c r="H85">
        <f>PPCL_Spot!S85</f>
        <v>25</v>
      </c>
      <c r="I85">
        <f>Bawana_NG!S85</f>
        <v>31</v>
      </c>
      <c r="J85">
        <f>Bawana_RLNG!S85</f>
        <v>0</v>
      </c>
      <c r="K85">
        <f>Bawana_Spot!S85</f>
        <v>14.130000000000003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-75</v>
      </c>
      <c r="AA85" s="117">
        <f>STOA!K85</f>
        <v>122.92</v>
      </c>
      <c r="AB85" s="117">
        <f>-STOA!Q85</f>
        <v>0</v>
      </c>
      <c r="AC85">
        <f t="shared" si="3"/>
        <v>2.5482774796576066</v>
      </c>
      <c r="AD85">
        <f t="shared" si="4"/>
        <v>136.36284928090578</v>
      </c>
      <c r="AE85">
        <f>'IDT-1'!E85</f>
        <v>0</v>
      </c>
      <c r="AF85" s="26"/>
      <c r="AG85">
        <f t="shared" si="5"/>
        <v>136.36284928090578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2.0711267605633803</v>
      </c>
      <c r="F86">
        <f>GT_Spot!S86</f>
        <v>0</v>
      </c>
      <c r="G86">
        <f>PPCL_NG!S86</f>
        <v>18.79</v>
      </c>
      <c r="H86">
        <f>PPCL_Spot!S86</f>
        <v>25</v>
      </c>
      <c r="I86">
        <f>Bawana_NG!S86</f>
        <v>31</v>
      </c>
      <c r="J86">
        <f>Bawana_RLNG!S86</f>
        <v>0</v>
      </c>
      <c r="K86">
        <f>Bawana_Spot!S86</f>
        <v>14.548787601033249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-20</v>
      </c>
      <c r="AA86" s="117">
        <f>STOA!K86</f>
        <v>122.92</v>
      </c>
      <c r="AB86" s="117">
        <f>-STOA!Q86</f>
        <v>0</v>
      </c>
      <c r="AC86">
        <f t="shared" si="3"/>
        <v>2.2856189848808399</v>
      </c>
      <c r="AD86">
        <f t="shared" si="4"/>
        <v>167.04429537671581</v>
      </c>
      <c r="AE86">
        <f>'IDT-1'!E86</f>
        <v>0</v>
      </c>
      <c r="AF86" s="26"/>
      <c r="AG86">
        <f t="shared" si="5"/>
        <v>167.04429537671581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-25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2.0711267605633803</v>
      </c>
      <c r="F87">
        <f>GT_Spot!S87</f>
        <v>0</v>
      </c>
      <c r="G87">
        <f>PPCL_NG!S87</f>
        <v>18.79</v>
      </c>
      <c r="H87">
        <f>PPCL_Spot!S87</f>
        <v>25</v>
      </c>
      <c r="I87">
        <f>Bawana_NG!S87</f>
        <v>31</v>
      </c>
      <c r="J87">
        <f>Bawana_RLNG!S87</f>
        <v>0</v>
      </c>
      <c r="K87">
        <f>Bawana_Spot!S87</f>
        <v>14.548787601033249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-20</v>
      </c>
      <c r="AA87" s="117">
        <f>STOA!K87</f>
        <v>122.92</v>
      </c>
      <c r="AB87" s="117">
        <f>-STOA!Q87</f>
        <v>0</v>
      </c>
      <c r="AC87">
        <f t="shared" si="3"/>
        <v>2.3300096224918168</v>
      </c>
      <c r="AD87">
        <f t="shared" si="4"/>
        <v>161.99990473910484</v>
      </c>
      <c r="AE87">
        <f>'IDT-1'!E87</f>
        <v>0</v>
      </c>
      <c r="AF87" s="26"/>
      <c r="AG87">
        <f t="shared" si="5"/>
        <v>161.99990473910484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-30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2.0711267605633803</v>
      </c>
      <c r="F88">
        <f>GT_Spot!S88</f>
        <v>0</v>
      </c>
      <c r="G88">
        <f>PPCL_NG!S88</f>
        <v>18.79</v>
      </c>
      <c r="H88">
        <f>PPCL_Spot!S88</f>
        <v>25</v>
      </c>
      <c r="I88">
        <f>Bawana_NG!S88</f>
        <v>31</v>
      </c>
      <c r="J88">
        <f>Bawana_RLNG!S88</f>
        <v>0</v>
      </c>
      <c r="K88">
        <f>Bawana_Spot!S88</f>
        <v>14.548787601033249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-20</v>
      </c>
      <c r="AA88" s="117">
        <f>STOA!K88</f>
        <v>122.92</v>
      </c>
      <c r="AB88" s="117">
        <f>-STOA!Q88</f>
        <v>0</v>
      </c>
      <c r="AC88">
        <f t="shared" si="3"/>
        <v>2.1968377096588867</v>
      </c>
      <c r="AD88">
        <f t="shared" si="4"/>
        <v>177.13307665193776</v>
      </c>
      <c r="AE88">
        <f>'IDT-1'!E88</f>
        <v>0</v>
      </c>
      <c r="AF88" s="26"/>
      <c r="AG88">
        <f t="shared" si="5"/>
        <v>177.13307665193776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-15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2.0711267605633803</v>
      </c>
      <c r="F89">
        <f>GT_Spot!S89</f>
        <v>0</v>
      </c>
      <c r="G89">
        <f>PPCL_NG!S89</f>
        <v>18.79</v>
      </c>
      <c r="H89">
        <f>PPCL_Spot!S89</f>
        <v>25</v>
      </c>
      <c r="I89">
        <f>Bawana_NG!S89</f>
        <v>31</v>
      </c>
      <c r="J89">
        <f>Bawana_RLNG!S89</f>
        <v>0</v>
      </c>
      <c r="K89">
        <f>Bawana_Spot!S89</f>
        <v>14.548787601033249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-80</v>
      </c>
      <c r="AA89" s="117">
        <f>STOA!K89</f>
        <v>122.92</v>
      </c>
      <c r="AB89" s="117">
        <f>-STOA!Q89</f>
        <v>0</v>
      </c>
      <c r="AC89">
        <f t="shared" si="3"/>
        <v>2.596353448157676</v>
      </c>
      <c r="AD89">
        <f t="shared" si="4"/>
        <v>131.73356091343896</v>
      </c>
      <c r="AE89">
        <f>'IDT-1'!E89</f>
        <v>0</v>
      </c>
      <c r="AF89" s="26"/>
      <c r="AG89">
        <f t="shared" si="5"/>
        <v>131.73356091343896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2.0711267605633803</v>
      </c>
      <c r="F90">
        <f>GT_Spot!S90</f>
        <v>0</v>
      </c>
      <c r="G90">
        <f>PPCL_NG!S90</f>
        <v>18.79</v>
      </c>
      <c r="H90">
        <f>PPCL_Spot!S90</f>
        <v>25</v>
      </c>
      <c r="I90">
        <f>Bawana_NG!S90</f>
        <v>31</v>
      </c>
      <c r="J90">
        <f>Bawana_RLNG!S90</f>
        <v>0</v>
      </c>
      <c r="K90">
        <f>Bawana_Spot!S90</f>
        <v>14.548787601033249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-20</v>
      </c>
      <c r="AA90" s="117">
        <f>STOA!K90</f>
        <v>122.92</v>
      </c>
      <c r="AB90" s="117">
        <f>-STOA!Q90</f>
        <v>0</v>
      </c>
      <c r="AC90">
        <f t="shared" si="3"/>
        <v>2.3300096224918168</v>
      </c>
      <c r="AD90">
        <f t="shared" si="4"/>
        <v>161.99990473910484</v>
      </c>
      <c r="AE90">
        <f>'IDT-1'!E90</f>
        <v>0</v>
      </c>
      <c r="AF90" s="26"/>
      <c r="AG90">
        <f t="shared" si="5"/>
        <v>161.99990473910484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-30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2.0711267605633803</v>
      </c>
      <c r="F91">
        <f>GT_Spot!S91</f>
        <v>0</v>
      </c>
      <c r="G91">
        <f>PPCL_NG!S91</f>
        <v>18.79</v>
      </c>
      <c r="H91">
        <f>PPCL_Spot!S91</f>
        <v>25</v>
      </c>
      <c r="I91">
        <f>Bawana_NG!S91</f>
        <v>31</v>
      </c>
      <c r="J91">
        <f>Bawana_RLNG!S91</f>
        <v>0</v>
      </c>
      <c r="K91">
        <f>Bawana_Spot!S91</f>
        <v>13.598923454444707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-20</v>
      </c>
      <c r="AA91" s="117">
        <f>STOA!K91</f>
        <v>122.92</v>
      </c>
      <c r="AB91" s="117">
        <f>-STOA!Q91</f>
        <v>0</v>
      </c>
      <c r="AC91">
        <f t="shared" si="3"/>
        <v>2.3216508180018374</v>
      </c>
      <c r="AD91">
        <f t="shared" si="4"/>
        <v>161.05839939700624</v>
      </c>
      <c r="AE91">
        <f>'IDT-1'!E91</f>
        <v>0</v>
      </c>
      <c r="AF91" s="26"/>
      <c r="AG91">
        <f t="shared" si="5"/>
        <v>161.05839939700624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-30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2.0711267605633803</v>
      </c>
      <c r="F92">
        <f>GT_Spot!S92</f>
        <v>0</v>
      </c>
      <c r="G92">
        <f>PPCL_NG!S92</f>
        <v>18.79</v>
      </c>
      <c r="H92">
        <f>PPCL_Spot!S92</f>
        <v>25</v>
      </c>
      <c r="I92">
        <f>Bawana_NG!S92</f>
        <v>31</v>
      </c>
      <c r="J92">
        <f>Bawana_RLNG!S92</f>
        <v>0</v>
      </c>
      <c r="K92">
        <f>Bawana_Spot!S92</f>
        <v>14.548787601033249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-20</v>
      </c>
      <c r="AA92" s="117">
        <f>STOA!K92</f>
        <v>122.92</v>
      </c>
      <c r="AB92" s="117">
        <f>-STOA!Q92</f>
        <v>0</v>
      </c>
      <c r="AC92">
        <f t="shared" si="3"/>
        <v>2.2856189848808399</v>
      </c>
      <c r="AD92">
        <f t="shared" si="4"/>
        <v>167.04429537671581</v>
      </c>
      <c r="AE92">
        <f>'IDT-1'!E92</f>
        <v>0</v>
      </c>
      <c r="AF92" s="26"/>
      <c r="AG92">
        <f t="shared" si="5"/>
        <v>167.04429537671581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-25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2.0711267605633803</v>
      </c>
      <c r="F93">
        <f>GT_Spot!S93</f>
        <v>0</v>
      </c>
      <c r="G93">
        <f>PPCL_NG!S93</f>
        <v>18.79</v>
      </c>
      <c r="H93">
        <f>PPCL_Spot!S93</f>
        <v>25</v>
      </c>
      <c r="I93">
        <f>Bawana_NG!S93</f>
        <v>31</v>
      </c>
      <c r="J93">
        <f>Bawana_RLNG!S93</f>
        <v>0</v>
      </c>
      <c r="K93">
        <f>Bawana_Spot!S93</f>
        <v>14.548787601033249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-85</v>
      </c>
      <c r="AA93" s="117">
        <f>STOA!K93</f>
        <v>122.92</v>
      </c>
      <c r="AB93" s="117">
        <f>-STOA!Q93</f>
        <v>0</v>
      </c>
      <c r="AC93">
        <f t="shared" si="3"/>
        <v>2.6851347233796292</v>
      </c>
      <c r="AD93">
        <f t="shared" si="4"/>
        <v>121.64477963821702</v>
      </c>
      <c r="AE93">
        <f>'IDT-1'!E93</f>
        <v>0</v>
      </c>
      <c r="AF93" s="26"/>
      <c r="AG93">
        <f t="shared" si="5"/>
        <v>121.64477963821702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-5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2.0711267605633803</v>
      </c>
      <c r="F94">
        <f>GT_Spot!S94</f>
        <v>0</v>
      </c>
      <c r="G94">
        <f>PPCL_NG!S94</f>
        <v>18.79</v>
      </c>
      <c r="H94">
        <f>PPCL_Spot!S94</f>
        <v>25</v>
      </c>
      <c r="I94">
        <f>Bawana_NG!S94</f>
        <v>31</v>
      </c>
      <c r="J94">
        <f>Bawana_RLNG!S94</f>
        <v>0</v>
      </c>
      <c r="K94">
        <f>Bawana_Spot!S94</f>
        <v>14.548787601033249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-20</v>
      </c>
      <c r="AA94" s="117">
        <f>STOA!K94</f>
        <v>122.92</v>
      </c>
      <c r="AB94" s="117">
        <f>-STOA!Q94</f>
        <v>0</v>
      </c>
      <c r="AC94">
        <f t="shared" si="3"/>
        <v>2.2412283472698635</v>
      </c>
      <c r="AD94">
        <f t="shared" si="4"/>
        <v>172.08868601432678</v>
      </c>
      <c r="AE94">
        <f>'IDT-1'!E94</f>
        <v>0</v>
      </c>
      <c r="AF94" s="26"/>
      <c r="AG94">
        <f t="shared" si="5"/>
        <v>172.08868601432678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-20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1.666861313868613</v>
      </c>
      <c r="F95">
        <f>GT_Spot!S95</f>
        <v>0</v>
      </c>
      <c r="G95">
        <f>PPCL_NG!S95</f>
        <v>18.79</v>
      </c>
      <c r="H95">
        <f>PPCL_Spot!S95</f>
        <v>25</v>
      </c>
      <c r="I95">
        <f>Bawana_NG!S95</f>
        <v>31</v>
      </c>
      <c r="J95">
        <f>Bawana_RLNG!S95</f>
        <v>0</v>
      </c>
      <c r="K95">
        <f>Bawana_Spot!S95</f>
        <v>14.549999999999997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24.2</v>
      </c>
      <c r="AB95" s="117">
        <f>-STOA!Q95</f>
        <v>0</v>
      </c>
      <c r="AC95">
        <f t="shared" si="3"/>
        <v>1.0564123795620439</v>
      </c>
      <c r="AD95">
        <f t="shared" si="4"/>
        <v>118.99044893430657</v>
      </c>
      <c r="AE95">
        <f>'IDT-1'!E95</f>
        <v>0</v>
      </c>
      <c r="AF95" s="26"/>
      <c r="AG95">
        <f t="shared" si="5"/>
        <v>118.99044893430657</v>
      </c>
      <c r="AI95" s="75">
        <f>PXIL!K95</f>
        <v>0</v>
      </c>
      <c r="AJ95" s="75">
        <f>PXIL!Q95</f>
        <v>0</v>
      </c>
      <c r="AK95" s="75">
        <f>RTM_IEX!K95</f>
        <v>4.84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1.666861313868613</v>
      </c>
      <c r="F96">
        <f>GT_Spot!S96</f>
        <v>0</v>
      </c>
      <c r="G96">
        <f>PPCL_NG!S96</f>
        <v>18.79</v>
      </c>
      <c r="H96">
        <f>PPCL_Spot!S96</f>
        <v>25</v>
      </c>
      <c r="I96">
        <f>Bawana_NG!S96</f>
        <v>31</v>
      </c>
      <c r="J96">
        <f>Bawana_RLNG!S96</f>
        <v>0</v>
      </c>
      <c r="K96">
        <f>Bawana_Spot!S96</f>
        <v>14.55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48.4</v>
      </c>
      <c r="AB96" s="117">
        <f>-STOA!Q96</f>
        <v>0</v>
      </c>
      <c r="AC96">
        <f t="shared" si="3"/>
        <v>1.2693723795620437</v>
      </c>
      <c r="AD96">
        <f t="shared" si="4"/>
        <v>142.97748893430656</v>
      </c>
      <c r="AE96">
        <f>'IDT-1'!E96</f>
        <v>0</v>
      </c>
      <c r="AF96" s="26"/>
      <c r="AG96">
        <f t="shared" si="5"/>
        <v>142.97748893430656</v>
      </c>
      <c r="AI96" s="75">
        <f>PXIL!K96</f>
        <v>0</v>
      </c>
      <c r="AJ96" s="75">
        <f>PXIL!Q96</f>
        <v>0</v>
      </c>
      <c r="AK96" s="75">
        <f>RTM_IEX!K96</f>
        <v>4.84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1.666861313868613</v>
      </c>
      <c r="F97">
        <f>GT_Spot!S97</f>
        <v>0</v>
      </c>
      <c r="G97">
        <f>PPCL_NG!S97</f>
        <v>18.79</v>
      </c>
      <c r="H97">
        <f>PPCL_Spot!S97</f>
        <v>25</v>
      </c>
      <c r="I97">
        <f>Bawana_NG!S97</f>
        <v>31</v>
      </c>
      <c r="J97">
        <f>Bawana_RLNG!S97</f>
        <v>0</v>
      </c>
      <c r="K97">
        <f>Bawana_Spot!S97</f>
        <v>13.600000000000001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48.4</v>
      </c>
      <c r="AB97" s="117">
        <f>-STOA!Q97</f>
        <v>0</v>
      </c>
      <c r="AC97">
        <f t="shared" si="3"/>
        <v>1.2572283795620438</v>
      </c>
      <c r="AD97">
        <f t="shared" si="4"/>
        <v>141.60963293430657</v>
      </c>
      <c r="AE97">
        <f>'IDT-1'!E97</f>
        <v>0</v>
      </c>
      <c r="AF97" s="26"/>
      <c r="AG97">
        <f t="shared" si="5"/>
        <v>141.60963293430657</v>
      </c>
      <c r="AI97" s="75">
        <f>PXIL!K97</f>
        <v>0</v>
      </c>
      <c r="AJ97" s="75">
        <f>PXIL!Q97</f>
        <v>0</v>
      </c>
      <c r="AK97" s="75">
        <f>RTM_IEX!K97</f>
        <v>4.41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1.666861313868613</v>
      </c>
      <c r="F98">
        <f>GT_Spot!S98</f>
        <v>0</v>
      </c>
      <c r="G98">
        <f>PPCL_NG!S98</f>
        <v>18.79</v>
      </c>
      <c r="H98">
        <f>PPCL_Spot!S98</f>
        <v>25</v>
      </c>
      <c r="I98">
        <f>Bawana_NG!S98</f>
        <v>31</v>
      </c>
      <c r="J98">
        <f>Bawana_RLNG!S98</f>
        <v>0</v>
      </c>
      <c r="K98">
        <f>Bawana_Spot!S98</f>
        <v>14.55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48.4</v>
      </c>
      <c r="AB98" s="117">
        <f>-STOA!Q98</f>
        <v>0</v>
      </c>
      <c r="AC98">
        <f t="shared" si="3"/>
        <v>1.2669083795620437</v>
      </c>
      <c r="AD98">
        <f t="shared" si="4"/>
        <v>142.69995293430657</v>
      </c>
      <c r="AE98">
        <f>'IDT-1'!E98</f>
        <v>0</v>
      </c>
      <c r="AF98" s="26"/>
      <c r="AG98">
        <f t="shared" si="5"/>
        <v>142.69995293430657</v>
      </c>
      <c r="AI98" s="75">
        <f>PXIL!K98</f>
        <v>0</v>
      </c>
      <c r="AJ98" s="75">
        <f>PXIL!Q98</f>
        <v>0</v>
      </c>
      <c r="AK98" s="75">
        <f>RTM_IEX!K98</f>
        <v>4.5599999999999996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4.4266111886163875E-2</v>
      </c>
      <c r="F99">
        <f t="shared" si="6"/>
        <v>0</v>
      </c>
      <c r="G99">
        <f t="shared" si="6"/>
        <v>0.45095999999999947</v>
      </c>
      <c r="H99">
        <f t="shared" si="6"/>
        <v>0.60064499999999998</v>
      </c>
      <c r="I99">
        <f t="shared" si="6"/>
        <v>0.74399999999999999</v>
      </c>
      <c r="J99">
        <f t="shared" si="6"/>
        <v>0</v>
      </c>
      <c r="K99">
        <f t="shared" si="6"/>
        <v>0.36706230855154998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0.32610000000000006</v>
      </c>
      <c r="Z99" s="75">
        <f t="shared" si="6"/>
        <v>-0.20499999999999999</v>
      </c>
      <c r="AA99" s="117">
        <f t="shared" si="6"/>
        <v>1.6086450000000005</v>
      </c>
      <c r="AB99" s="117">
        <f t="shared" si="6"/>
        <v>0</v>
      </c>
      <c r="AC99">
        <f t="shared" si="6"/>
        <v>3.9353708103080309E-2</v>
      </c>
      <c r="AD99">
        <f t="shared" si="6"/>
        <v>3.8576172123346337</v>
      </c>
      <c r="AE99">
        <f t="shared" si="6"/>
        <v>0</v>
      </c>
      <c r="AG99">
        <f t="shared" si="6"/>
        <v>3.8576172123346337</v>
      </c>
      <c r="AI99">
        <f t="shared" si="6"/>
        <v>0</v>
      </c>
      <c r="AJ99">
        <f t="shared" si="6"/>
        <v>0</v>
      </c>
      <c r="AK99">
        <f t="shared" si="6"/>
        <v>4.154250000000001E-2</v>
      </c>
      <c r="AL99">
        <f t="shared" si="6"/>
        <v>-8.1250000000000003E-2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44667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5.45</v>
      </c>
      <c r="I3">
        <f>Bawana_NG!R3</f>
        <v>5.86</v>
      </c>
      <c r="J3">
        <f>Bawana_RLNG!R3</f>
        <v>0</v>
      </c>
      <c r="K3">
        <f>Bawana_Spot!R3</f>
        <v>2.2107582577822855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0.15207067266848412</v>
      </c>
      <c r="AD3">
        <f>SUM(B3:AB3,AI3:AR3)-AC3</f>
        <v>17.128687585113802</v>
      </c>
      <c r="AE3">
        <f>'IDT-1'!D3</f>
        <v>0</v>
      </c>
      <c r="AF3" s="26"/>
      <c r="AG3">
        <f>SUM(AD3:AF3)</f>
        <v>17.128687585113802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5.45</v>
      </c>
      <c r="I4">
        <f>Bawana_NG!R4</f>
        <v>5.86</v>
      </c>
      <c r="J4">
        <f>Bawana_RLNG!R4</f>
        <v>0</v>
      </c>
      <c r="K4">
        <f>Bawana_Spot!R4</f>
        <v>2.7297725189567537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0.15663799816681945</v>
      </c>
      <c r="AD4">
        <f t="shared" ref="AD4:AD67" si="1">SUM(B4:AB4,AI4:AR4)-AC4</f>
        <v>17.643134520789935</v>
      </c>
      <c r="AE4">
        <f>'IDT-1'!D4</f>
        <v>0</v>
      </c>
      <c r="AF4" s="26"/>
      <c r="AG4">
        <f t="shared" ref="AG4:AG67" si="2">SUM(AD4:AF4)</f>
        <v>17.643134520789935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5.45</v>
      </c>
      <c r="I5">
        <f>Bawana_NG!R5</f>
        <v>5.86</v>
      </c>
      <c r="J5">
        <f>Bawana_RLNG!R5</f>
        <v>0</v>
      </c>
      <c r="K5">
        <f>Bawana_Spot!R5</f>
        <v>2.7297725189567537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0.15663799816681945</v>
      </c>
      <c r="AD5">
        <f t="shared" si="1"/>
        <v>17.643134520789935</v>
      </c>
      <c r="AE5">
        <f>'IDT-1'!D5</f>
        <v>0</v>
      </c>
      <c r="AF5" s="26"/>
      <c r="AG5">
        <f t="shared" si="2"/>
        <v>17.643134520789935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5.45</v>
      </c>
      <c r="I6">
        <f>Bawana_NG!R6</f>
        <v>5.86</v>
      </c>
      <c r="J6">
        <f>Bawana_RLNG!R6</f>
        <v>0</v>
      </c>
      <c r="K6">
        <f>Bawana_Spot!R6</f>
        <v>2.7297725189567537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0.15663799816681945</v>
      </c>
      <c r="AD6">
        <f t="shared" si="1"/>
        <v>17.643134520789935</v>
      </c>
      <c r="AE6">
        <f>'IDT-1'!D6</f>
        <v>0</v>
      </c>
      <c r="AF6" s="26"/>
      <c r="AG6">
        <f t="shared" si="2"/>
        <v>17.643134520789935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5.45</v>
      </c>
      <c r="I7">
        <f>Bawana_NG!R7</f>
        <v>5.86</v>
      </c>
      <c r="J7">
        <f>Bawana_RLNG!R7</f>
        <v>0</v>
      </c>
      <c r="K7">
        <f>Bawana_Spot!R7</f>
        <v>12.73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0.24745600000000004</v>
      </c>
      <c r="AD7">
        <f t="shared" si="1"/>
        <v>27.872544000000001</v>
      </c>
      <c r="AE7">
        <f>'IDT-1'!D7</f>
        <v>0</v>
      </c>
      <c r="AF7" s="26"/>
      <c r="AG7">
        <f t="shared" si="2"/>
        <v>27.872544000000001</v>
      </c>
      <c r="AI7" s="75">
        <f>PXIL!L7</f>
        <v>0</v>
      </c>
      <c r="AJ7" s="75">
        <f>PXIL!R7</f>
        <v>0</v>
      </c>
      <c r="AK7" s="75">
        <f>RTM_IEX!L7</f>
        <v>0.32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5.45</v>
      </c>
      <c r="I8">
        <f>Bawana_NG!R8</f>
        <v>5.86</v>
      </c>
      <c r="J8">
        <f>Bawana_RLNG!R8</f>
        <v>0</v>
      </c>
      <c r="K8">
        <f>Bawana_Spot!R8</f>
        <v>2.7297725189567537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0.15663799816681945</v>
      </c>
      <c r="AD8">
        <f t="shared" si="1"/>
        <v>17.643134520789935</v>
      </c>
      <c r="AE8">
        <f>'IDT-1'!D8</f>
        <v>0</v>
      </c>
      <c r="AF8" s="26"/>
      <c r="AG8">
        <f t="shared" si="2"/>
        <v>17.643134520789935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5.45</v>
      </c>
      <c r="I9">
        <f>Bawana_NG!R9</f>
        <v>5.86</v>
      </c>
      <c r="J9">
        <f>Bawana_RLNG!R9</f>
        <v>0</v>
      </c>
      <c r="K9">
        <f>Bawana_Spot!R9</f>
        <v>2.7302266877023995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0.15664199485178112</v>
      </c>
      <c r="AD9">
        <f t="shared" si="1"/>
        <v>17.643584692850617</v>
      </c>
      <c r="AE9">
        <f>'IDT-1'!D9</f>
        <v>0</v>
      </c>
      <c r="AF9" s="26"/>
      <c r="AG9">
        <f t="shared" si="2"/>
        <v>17.643584692850617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5.45</v>
      </c>
      <c r="I10">
        <f>Bawana_NG!R10</f>
        <v>5.86</v>
      </c>
      <c r="J10">
        <f>Bawana_RLNG!R10</f>
        <v>0</v>
      </c>
      <c r="K10">
        <f>Bawana_Spot!R10</f>
        <v>2.7302266877023995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0.15664199485178112</v>
      </c>
      <c r="AD10">
        <f t="shared" si="1"/>
        <v>17.643584692850617</v>
      </c>
      <c r="AE10">
        <f>'IDT-1'!D10</f>
        <v>0</v>
      </c>
      <c r="AF10" s="26"/>
      <c r="AG10">
        <f t="shared" si="2"/>
        <v>17.643584692850617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5.45</v>
      </c>
      <c r="I11">
        <f>Bawana_NG!R11</f>
        <v>5.86</v>
      </c>
      <c r="J11">
        <f>Bawana_RLNG!R11</f>
        <v>0</v>
      </c>
      <c r="K11">
        <f>Bawana_Spot!R11</f>
        <v>2.7302266877023995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0.15664199485178112</v>
      </c>
      <c r="AD11">
        <f t="shared" si="1"/>
        <v>17.643584692850617</v>
      </c>
      <c r="AE11">
        <f>'IDT-1'!D11</f>
        <v>0</v>
      </c>
      <c r="AF11" s="26"/>
      <c r="AG11">
        <f t="shared" si="2"/>
        <v>17.643584692850617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5.45</v>
      </c>
      <c r="I12">
        <f>Bawana_NG!R12</f>
        <v>5.86</v>
      </c>
      <c r="J12">
        <f>Bawana_RLNG!R12</f>
        <v>0</v>
      </c>
      <c r="K12">
        <f>Bawana_Spot!R12</f>
        <v>2.7302266877023995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0.15664199485178112</v>
      </c>
      <c r="AD12">
        <f t="shared" si="1"/>
        <v>17.643584692850617</v>
      </c>
      <c r="AE12">
        <f>'IDT-1'!D12</f>
        <v>0</v>
      </c>
      <c r="AF12" s="26"/>
      <c r="AG12">
        <f t="shared" si="2"/>
        <v>17.643584692850617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5.45</v>
      </c>
      <c r="I13">
        <f>Bawana_NG!R13</f>
        <v>5.86</v>
      </c>
      <c r="J13">
        <f>Bawana_RLNG!R13</f>
        <v>0</v>
      </c>
      <c r="K13">
        <f>Bawana_Spot!R13</f>
        <v>11.73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0.23689600000000002</v>
      </c>
      <c r="AD13">
        <f t="shared" si="1"/>
        <v>26.683104</v>
      </c>
      <c r="AE13">
        <f>'IDT-1'!D13</f>
        <v>0</v>
      </c>
      <c r="AF13" s="26"/>
      <c r="AG13">
        <f t="shared" si="2"/>
        <v>26.683104</v>
      </c>
      <c r="AI13" s="75">
        <f>PXIL!L13</f>
        <v>0</v>
      </c>
      <c r="AJ13" s="75">
        <f>PXIL!R13</f>
        <v>0</v>
      </c>
      <c r="AK13" s="75">
        <f>RTM_IEX!L13</f>
        <v>0.12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5.45</v>
      </c>
      <c r="I14">
        <f>Bawana_NG!R14</f>
        <v>5.86</v>
      </c>
      <c r="J14">
        <f>Bawana_RLNG!R14</f>
        <v>0</v>
      </c>
      <c r="K14">
        <f>Bawana_Spot!R14</f>
        <v>2.7302266877023995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0.15664199485178112</v>
      </c>
      <c r="AD14">
        <f t="shared" si="1"/>
        <v>17.643584692850617</v>
      </c>
      <c r="AE14">
        <f>'IDT-1'!D14</f>
        <v>0</v>
      </c>
      <c r="AF14" s="26"/>
      <c r="AG14">
        <f t="shared" si="2"/>
        <v>17.643584692850617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5.45</v>
      </c>
      <c r="I15">
        <f>Bawana_NG!R15</f>
        <v>5.86</v>
      </c>
      <c r="J15">
        <f>Bawana_RLNG!R15</f>
        <v>0</v>
      </c>
      <c r="K15">
        <f>Bawana_Spot!R15</f>
        <v>2.7302266877023995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0.15664199485178112</v>
      </c>
      <c r="AD15">
        <f t="shared" si="1"/>
        <v>17.643584692850617</v>
      </c>
      <c r="AE15">
        <f>'IDT-1'!D15</f>
        <v>0</v>
      </c>
      <c r="AF15" s="26"/>
      <c r="AG15">
        <f t="shared" si="2"/>
        <v>17.643584692850617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5.45</v>
      </c>
      <c r="I16">
        <f>Bawana_NG!R16</f>
        <v>5.86</v>
      </c>
      <c r="J16">
        <f>Bawana_RLNG!R16</f>
        <v>0</v>
      </c>
      <c r="K16">
        <f>Bawana_Spot!R16</f>
        <v>2.7302266877023995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0.15664199485178112</v>
      </c>
      <c r="AD16">
        <f t="shared" si="1"/>
        <v>17.643584692850617</v>
      </c>
      <c r="AE16">
        <f>'IDT-1'!D16</f>
        <v>0</v>
      </c>
      <c r="AF16" s="26"/>
      <c r="AG16">
        <f t="shared" si="2"/>
        <v>17.643584692850617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5.45</v>
      </c>
      <c r="I17">
        <f>Bawana_NG!R17</f>
        <v>5.86</v>
      </c>
      <c r="J17">
        <f>Bawana_RLNG!R17</f>
        <v>0</v>
      </c>
      <c r="K17">
        <f>Bawana_Spot!R17</f>
        <v>2.7302266877023995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0.15664199485178112</v>
      </c>
      <c r="AD17">
        <f t="shared" si="1"/>
        <v>17.643584692850617</v>
      </c>
      <c r="AE17">
        <f>'IDT-1'!D17</f>
        <v>0</v>
      </c>
      <c r="AF17" s="26"/>
      <c r="AG17">
        <f t="shared" si="2"/>
        <v>17.643584692850617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5.45</v>
      </c>
      <c r="I18">
        <f>Bawana_NG!R18</f>
        <v>5.86</v>
      </c>
      <c r="J18">
        <f>Bawana_RLNG!R18</f>
        <v>0</v>
      </c>
      <c r="K18">
        <f>Bawana_Spot!R18</f>
        <v>2.7302266877023995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0.15664199485178112</v>
      </c>
      <c r="AD18">
        <f t="shared" si="1"/>
        <v>17.643584692850617</v>
      </c>
      <c r="AE18">
        <f>'IDT-1'!D18</f>
        <v>0</v>
      </c>
      <c r="AF18" s="26"/>
      <c r="AG18">
        <f t="shared" si="2"/>
        <v>17.643584692850617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5.45</v>
      </c>
      <c r="I19">
        <f>Bawana_NG!R19</f>
        <v>5.86</v>
      </c>
      <c r="J19">
        <f>Bawana_RLNG!R19</f>
        <v>0</v>
      </c>
      <c r="K19">
        <f>Bawana_Spot!R19</f>
        <v>10.729999999999999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0.22915199999999999</v>
      </c>
      <c r="AD19">
        <f t="shared" si="1"/>
        <v>25.810847999999996</v>
      </c>
      <c r="AE19">
        <f>'IDT-1'!D19</f>
        <v>0</v>
      </c>
      <c r="AF19" s="26"/>
      <c r="AG19">
        <f t="shared" si="2"/>
        <v>25.810847999999996</v>
      </c>
      <c r="AI19" s="75">
        <f>PXIL!L19</f>
        <v>0</v>
      </c>
      <c r="AJ19" s="75">
        <f>PXIL!R19</f>
        <v>0</v>
      </c>
      <c r="AK19" s="75">
        <f>RTM_IEX!L19</f>
        <v>0.24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5.45</v>
      </c>
      <c r="I20">
        <f>Bawana_NG!R20</f>
        <v>5.86</v>
      </c>
      <c r="J20">
        <f>Bawana_RLNG!R20</f>
        <v>0</v>
      </c>
      <c r="K20">
        <f>Bawana_Spot!R20</f>
        <v>2.7302266877023995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0.15664199485178112</v>
      </c>
      <c r="AD20">
        <f t="shared" si="1"/>
        <v>17.643584692850617</v>
      </c>
      <c r="AE20">
        <f>'IDT-1'!D20</f>
        <v>0</v>
      </c>
      <c r="AF20" s="26"/>
      <c r="AG20">
        <f t="shared" si="2"/>
        <v>17.643584692850617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5.45</v>
      </c>
      <c r="I21">
        <f>Bawana_NG!R21</f>
        <v>5.86</v>
      </c>
      <c r="J21">
        <f>Bawana_RLNG!R21</f>
        <v>0</v>
      </c>
      <c r="K21">
        <f>Bawana_Spot!R21</f>
        <v>2.7302266877023995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0.15664199485178112</v>
      </c>
      <c r="AD21">
        <f t="shared" si="1"/>
        <v>17.643584692850617</v>
      </c>
      <c r="AE21">
        <f>'IDT-1'!D21</f>
        <v>0</v>
      </c>
      <c r="AF21" s="26"/>
      <c r="AG21">
        <f t="shared" si="2"/>
        <v>17.643584692850617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5.45</v>
      </c>
      <c r="I22">
        <f>Bawana_NG!R22</f>
        <v>5.86</v>
      </c>
      <c r="J22">
        <f>Bawana_RLNG!R22</f>
        <v>0</v>
      </c>
      <c r="K22">
        <f>Bawana_Spot!R22</f>
        <v>2.7302266877023995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0.15664199485178112</v>
      </c>
      <c r="AD22">
        <f t="shared" si="1"/>
        <v>17.643584692850617</v>
      </c>
      <c r="AE22">
        <f>'IDT-1'!D22</f>
        <v>0</v>
      </c>
      <c r="AF22" s="26"/>
      <c r="AG22">
        <f t="shared" si="2"/>
        <v>17.643584692850617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5.45</v>
      </c>
      <c r="I23">
        <f>Bawana_NG!R23</f>
        <v>5.86</v>
      </c>
      <c r="J23">
        <f>Bawana_RLNG!R23</f>
        <v>0</v>
      </c>
      <c r="K23">
        <f>Bawana_Spot!R23</f>
        <v>2.7302266877023995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0.15664199485178112</v>
      </c>
      <c r="AD23">
        <f t="shared" si="1"/>
        <v>17.643584692850617</v>
      </c>
      <c r="AE23">
        <f>'IDT-1'!D23</f>
        <v>0</v>
      </c>
      <c r="AF23" s="26"/>
      <c r="AG23">
        <f t="shared" si="2"/>
        <v>17.643584692850617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5.45</v>
      </c>
      <c r="I24">
        <f>Bawana_NG!R24</f>
        <v>5.86</v>
      </c>
      <c r="J24">
        <f>Bawana_RLNG!R24</f>
        <v>0</v>
      </c>
      <c r="K24">
        <f>Bawana_Spot!R24</f>
        <v>2.7302266877023995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0.15664199485178112</v>
      </c>
      <c r="AD24">
        <f t="shared" si="1"/>
        <v>17.643584692850617</v>
      </c>
      <c r="AE24">
        <f>'IDT-1'!D24</f>
        <v>0</v>
      </c>
      <c r="AF24" s="26"/>
      <c r="AG24">
        <f t="shared" si="2"/>
        <v>17.643584692850617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5.45</v>
      </c>
      <c r="I25">
        <f>Bawana_NG!R25</f>
        <v>5.86</v>
      </c>
      <c r="J25">
        <f>Bawana_RLNG!R25</f>
        <v>0</v>
      </c>
      <c r="K25">
        <f>Bawana_Spot!R25</f>
        <v>10.73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0.22897600000000001</v>
      </c>
      <c r="AD25">
        <f t="shared" si="1"/>
        <v>25.791024</v>
      </c>
      <c r="AE25">
        <f>'IDT-1'!D25</f>
        <v>0</v>
      </c>
      <c r="AF25" s="26"/>
      <c r="AG25">
        <f t="shared" si="2"/>
        <v>25.791024</v>
      </c>
      <c r="AI25" s="75">
        <f>PXIL!L25</f>
        <v>0</v>
      </c>
      <c r="AJ25" s="75">
        <f>PXIL!R25</f>
        <v>0</v>
      </c>
      <c r="AK25" s="75">
        <f>RTM_IEX!L25</f>
        <v>0.22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5.45</v>
      </c>
      <c r="I26">
        <f>Bawana_NG!R26</f>
        <v>5.86</v>
      </c>
      <c r="J26">
        <f>Bawana_RLNG!R26</f>
        <v>0</v>
      </c>
      <c r="K26">
        <f>Bawana_Spot!R26</f>
        <v>2.7302266877023995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0.15664199485178112</v>
      </c>
      <c r="AD26">
        <f t="shared" si="1"/>
        <v>17.643584692850617</v>
      </c>
      <c r="AE26">
        <f>'IDT-1'!D26</f>
        <v>0</v>
      </c>
      <c r="AF26" s="26"/>
      <c r="AG26">
        <f t="shared" si="2"/>
        <v>17.643584692850617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5.45</v>
      </c>
      <c r="I27">
        <f>Bawana_NG!R27</f>
        <v>5.86</v>
      </c>
      <c r="J27">
        <f>Bawana_RLNG!R27</f>
        <v>0</v>
      </c>
      <c r="K27">
        <f>Bawana_Spot!R27</f>
        <v>2.7302266877023995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0.15664199485178112</v>
      </c>
      <c r="AD27">
        <f t="shared" si="1"/>
        <v>17.643584692850617</v>
      </c>
      <c r="AE27">
        <f>'IDT-1'!D27</f>
        <v>0</v>
      </c>
      <c r="AF27" s="26"/>
      <c r="AG27">
        <f t="shared" si="2"/>
        <v>17.643584692850617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5.45</v>
      </c>
      <c r="I28">
        <f>Bawana_NG!R28</f>
        <v>5.86</v>
      </c>
      <c r="J28">
        <f>Bawana_RLNG!R28</f>
        <v>0</v>
      </c>
      <c r="K28">
        <f>Bawana_Spot!R28</f>
        <v>2.7302266877023995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0.15664199485178112</v>
      </c>
      <c r="AD28">
        <f t="shared" si="1"/>
        <v>17.643584692850617</v>
      </c>
      <c r="AE28">
        <f>'IDT-1'!D28</f>
        <v>0</v>
      </c>
      <c r="AF28" s="26"/>
      <c r="AG28">
        <f t="shared" si="2"/>
        <v>17.643584692850617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5.45</v>
      </c>
      <c r="I29">
        <f>Bawana_NG!R29</f>
        <v>5.86</v>
      </c>
      <c r="J29">
        <f>Bawana_RLNG!R29</f>
        <v>0</v>
      </c>
      <c r="K29">
        <f>Bawana_Spot!R29</f>
        <v>2.7302266877023995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0.15664199485178112</v>
      </c>
      <c r="AD29">
        <f t="shared" si="1"/>
        <v>17.643584692850617</v>
      </c>
      <c r="AE29">
        <f>'IDT-1'!D29</f>
        <v>0</v>
      </c>
      <c r="AF29" s="26"/>
      <c r="AG29">
        <f t="shared" si="2"/>
        <v>17.643584692850617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5.45</v>
      </c>
      <c r="I30">
        <f>Bawana_NG!R30</f>
        <v>5.86</v>
      </c>
      <c r="J30">
        <f>Bawana_RLNG!R30</f>
        <v>0</v>
      </c>
      <c r="K30">
        <f>Bawana_Spot!R30</f>
        <v>2.7302266877023995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0.15664199485178112</v>
      </c>
      <c r="AD30">
        <f t="shared" si="1"/>
        <v>17.643584692850617</v>
      </c>
      <c r="AE30">
        <f>'IDT-1'!D30</f>
        <v>0</v>
      </c>
      <c r="AF30" s="26"/>
      <c r="AG30">
        <f t="shared" si="2"/>
        <v>17.643584692850617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5.45</v>
      </c>
      <c r="I31">
        <f>Bawana_NG!R31</f>
        <v>5.86</v>
      </c>
      <c r="J31">
        <f>Bawana_RLNG!R31</f>
        <v>0</v>
      </c>
      <c r="K31">
        <f>Bawana_Spot!R31</f>
        <v>2.729773274644963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0.19571000481687567</v>
      </c>
      <c r="AD31">
        <f t="shared" si="1"/>
        <v>22.04406326982809</v>
      </c>
      <c r="AE31">
        <f>'IDT-1'!D31</f>
        <v>0</v>
      </c>
      <c r="AF31" s="26"/>
      <c r="AG31">
        <f t="shared" si="2"/>
        <v>22.04406326982809</v>
      </c>
      <c r="AI31" s="75">
        <f>PXIL!L31</f>
        <v>0</v>
      </c>
      <c r="AJ31" s="75">
        <f>PXIL!R31</f>
        <v>0</v>
      </c>
      <c r="AK31" s="75">
        <f>RTM_IEX!L31</f>
        <v>4.4400000000000004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5.45</v>
      </c>
      <c r="I32">
        <f>Bawana_NG!R32</f>
        <v>5.86</v>
      </c>
      <c r="J32">
        <f>Bawana_RLNG!R32</f>
        <v>0</v>
      </c>
      <c r="K32">
        <f>Bawana_Spot!R32</f>
        <v>2.7302266877023995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0.15664199485178112</v>
      </c>
      <c r="AD32">
        <f t="shared" si="1"/>
        <v>17.643584692850617</v>
      </c>
      <c r="AE32">
        <f>'IDT-1'!D32</f>
        <v>0</v>
      </c>
      <c r="AF32" s="26"/>
      <c r="AG32">
        <f t="shared" si="2"/>
        <v>17.643584692850617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5.45</v>
      </c>
      <c r="I33">
        <f>Bawana_NG!R33</f>
        <v>5.86</v>
      </c>
      <c r="J33">
        <f>Bawana_RLNG!R33</f>
        <v>0</v>
      </c>
      <c r="K33">
        <f>Bawana_Spot!R33</f>
        <v>2.7302266877023995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0.15664199485178112</v>
      </c>
      <c r="AD33">
        <f t="shared" si="1"/>
        <v>17.643584692850617</v>
      </c>
      <c r="AE33">
        <f>'IDT-1'!D33</f>
        <v>0</v>
      </c>
      <c r="AF33" s="26"/>
      <c r="AG33">
        <f t="shared" si="2"/>
        <v>17.643584692850617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5.45</v>
      </c>
      <c r="I34">
        <f>Bawana_NG!R34</f>
        <v>5.86</v>
      </c>
      <c r="J34">
        <f>Bawana_RLNG!R34</f>
        <v>0</v>
      </c>
      <c r="K34">
        <f>Bawana_Spot!R34</f>
        <v>2.7302266877023995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0.15664199485178112</v>
      </c>
      <c r="AD34">
        <f t="shared" si="1"/>
        <v>17.643584692850617</v>
      </c>
      <c r="AE34">
        <f>'IDT-1'!D34</f>
        <v>0</v>
      </c>
      <c r="AF34" s="26"/>
      <c r="AG34">
        <f t="shared" si="2"/>
        <v>17.643584692850617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5.45</v>
      </c>
      <c r="I35">
        <f>Bawana_NG!R35</f>
        <v>5.86</v>
      </c>
      <c r="J35">
        <f>Bawana_RLNG!R35</f>
        <v>0</v>
      </c>
      <c r="K35">
        <f>Bawana_Spot!R35</f>
        <v>2.7298120481927715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0.15663834602409638</v>
      </c>
      <c r="AD35">
        <f t="shared" si="1"/>
        <v>17.643173702168674</v>
      </c>
      <c r="AE35">
        <f>'IDT-1'!D35</f>
        <v>0</v>
      </c>
      <c r="AF35" s="26"/>
      <c r="AG35">
        <f t="shared" si="2"/>
        <v>17.643173702168674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5.45</v>
      </c>
      <c r="I36">
        <f>Bawana_NG!R36</f>
        <v>5.86</v>
      </c>
      <c r="J36">
        <f>Bawana_RLNG!R36</f>
        <v>0</v>
      </c>
      <c r="K36">
        <f>Bawana_Spot!R36</f>
        <v>2.7298120481927715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0.15663834602409638</v>
      </c>
      <c r="AD36">
        <f t="shared" si="1"/>
        <v>17.643173702168674</v>
      </c>
      <c r="AE36">
        <f>'IDT-1'!D36</f>
        <v>0</v>
      </c>
      <c r="AF36" s="26"/>
      <c r="AG36">
        <f t="shared" si="2"/>
        <v>17.643173702168674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5.45</v>
      </c>
      <c r="I37">
        <f>Bawana_NG!R37</f>
        <v>5.86</v>
      </c>
      <c r="J37">
        <f>Bawana_RLNG!R37</f>
        <v>0</v>
      </c>
      <c r="K37">
        <f>Bawana_Spot!R37</f>
        <v>14.73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0.26224000000000003</v>
      </c>
      <c r="AD37">
        <f t="shared" si="1"/>
        <v>29.537760000000002</v>
      </c>
      <c r="AE37">
        <f>'IDT-1'!D37</f>
        <v>0</v>
      </c>
      <c r="AF37" s="26"/>
      <c r="AG37">
        <f t="shared" si="2"/>
        <v>29.537760000000002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5.45</v>
      </c>
      <c r="I38">
        <f>Bawana_NG!R38</f>
        <v>5.86</v>
      </c>
      <c r="J38">
        <f>Bawana_RLNG!R38</f>
        <v>0</v>
      </c>
      <c r="K38">
        <f>Bawana_Spot!R38</f>
        <v>2.7298120481927715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0.19069434602409638</v>
      </c>
      <c r="AD38">
        <f t="shared" si="1"/>
        <v>21.479117702168676</v>
      </c>
      <c r="AE38">
        <f>'IDT-1'!D38</f>
        <v>0</v>
      </c>
      <c r="AF38" s="26"/>
      <c r="AG38">
        <f t="shared" si="2"/>
        <v>21.479117702168676</v>
      </c>
      <c r="AI38" s="75">
        <f>PXIL!L38</f>
        <v>0</v>
      </c>
      <c r="AJ38" s="75">
        <f>PXIL!R38</f>
        <v>0</v>
      </c>
      <c r="AK38" s="75">
        <f>RTM_IEX!L38</f>
        <v>3.87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5.45</v>
      </c>
      <c r="I39">
        <f>Bawana_NG!R39</f>
        <v>5.86</v>
      </c>
      <c r="J39">
        <f>Bawana_RLNG!R39</f>
        <v>0</v>
      </c>
      <c r="K39">
        <f>Bawana_Spot!R39</f>
        <v>2.7298120481927715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0.17679034602409638</v>
      </c>
      <c r="AD39">
        <f t="shared" si="1"/>
        <v>19.913021702168674</v>
      </c>
      <c r="AE39">
        <f>'IDT-1'!D39</f>
        <v>0</v>
      </c>
      <c r="AF39" s="26"/>
      <c r="AG39">
        <f t="shared" si="2"/>
        <v>19.913021702168674</v>
      </c>
      <c r="AI39" s="75">
        <f>PXIL!L39</f>
        <v>0</v>
      </c>
      <c r="AJ39" s="75">
        <f>PXIL!R39</f>
        <v>0</v>
      </c>
      <c r="AK39" s="75">
        <f>RTM_IEX!L39</f>
        <v>2.29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5.45</v>
      </c>
      <c r="I40">
        <f>Bawana_NG!R40</f>
        <v>5.86</v>
      </c>
      <c r="J40">
        <f>Bawana_RLNG!R40</f>
        <v>0</v>
      </c>
      <c r="K40">
        <f>Bawana_Spot!R40</f>
        <v>2.7298120481927715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0.22475034602409638</v>
      </c>
      <c r="AD40">
        <f t="shared" si="1"/>
        <v>25.315061702168677</v>
      </c>
      <c r="AE40">
        <f>'IDT-1'!D40</f>
        <v>0</v>
      </c>
      <c r="AF40" s="26"/>
      <c r="AG40">
        <f t="shared" si="2"/>
        <v>25.315061702168677</v>
      </c>
      <c r="AI40" s="75">
        <f>PXIL!L40</f>
        <v>0</v>
      </c>
      <c r="AJ40" s="75">
        <f>PXIL!R40</f>
        <v>0</v>
      </c>
      <c r="AK40" s="75">
        <f>RTM_IEX!L40</f>
        <v>7.74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5.45</v>
      </c>
      <c r="I41">
        <f>Bawana_NG!R41</f>
        <v>5.86</v>
      </c>
      <c r="J41">
        <f>Bawana_RLNG!R41</f>
        <v>0</v>
      </c>
      <c r="K41">
        <f>Bawana_Spot!R41</f>
        <v>2.7298120481927715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0.15663834602409638</v>
      </c>
      <c r="AD41">
        <f t="shared" si="1"/>
        <v>17.643173702168674</v>
      </c>
      <c r="AE41">
        <f>'IDT-1'!D41</f>
        <v>0</v>
      </c>
      <c r="AF41" s="26"/>
      <c r="AG41">
        <f t="shared" si="2"/>
        <v>17.643173702168674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5.45</v>
      </c>
      <c r="I42">
        <f>Bawana_NG!R42</f>
        <v>5.86</v>
      </c>
      <c r="J42">
        <f>Bawana_RLNG!R42</f>
        <v>0</v>
      </c>
      <c r="K42">
        <f>Bawana_Spot!R42</f>
        <v>2.7298120481927715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0.15663834602409638</v>
      </c>
      <c r="AD42">
        <f t="shared" si="1"/>
        <v>17.643173702168674</v>
      </c>
      <c r="AE42">
        <f>'IDT-1'!D42</f>
        <v>0</v>
      </c>
      <c r="AF42" s="26"/>
      <c r="AG42">
        <f t="shared" si="2"/>
        <v>17.643173702168674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5.45</v>
      </c>
      <c r="I43">
        <f>Bawana_NG!R43</f>
        <v>5.86</v>
      </c>
      <c r="J43">
        <f>Bawana_RLNG!R43</f>
        <v>0</v>
      </c>
      <c r="K43">
        <f>Bawana_Spot!R43</f>
        <v>16.73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0.30203531880548834</v>
      </c>
      <c r="AD43">
        <f t="shared" si="1"/>
        <v>28.997964681194514</v>
      </c>
      <c r="AE43">
        <f>'IDT-1'!D43</f>
        <v>0</v>
      </c>
      <c r="AF43" s="26"/>
      <c r="AG43">
        <f t="shared" si="2"/>
        <v>28.997964681194514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-2.5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5.45</v>
      </c>
      <c r="I44">
        <f>Bawana_NG!R44</f>
        <v>5.86</v>
      </c>
      <c r="J44">
        <f>Bawana_RLNG!R44</f>
        <v>0</v>
      </c>
      <c r="K44">
        <f>Bawana_Spot!R44</f>
        <v>2.7298120481927715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0.20776634602409638</v>
      </c>
      <c r="AD44">
        <f t="shared" si="1"/>
        <v>23.402045702168671</v>
      </c>
      <c r="AE44">
        <f>'IDT-1'!D44</f>
        <v>0</v>
      </c>
      <c r="AF44" s="26"/>
      <c r="AG44">
        <f t="shared" si="2"/>
        <v>23.402045702168671</v>
      </c>
      <c r="AI44" s="75">
        <f>PXIL!L44</f>
        <v>0</v>
      </c>
      <c r="AJ44" s="75">
        <f>PXIL!R44</f>
        <v>0</v>
      </c>
      <c r="AK44" s="75">
        <f>RTM_IEX!L44</f>
        <v>5.81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5.45</v>
      </c>
      <c r="I45">
        <f>Bawana_NG!R45</f>
        <v>5.86</v>
      </c>
      <c r="J45">
        <f>Bawana_RLNG!R45</f>
        <v>0</v>
      </c>
      <c r="K45">
        <f>Bawana_Spot!R45</f>
        <v>2.7298120481927715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0.22475034602409638</v>
      </c>
      <c r="AD45">
        <f t="shared" si="1"/>
        <v>25.315061702168677</v>
      </c>
      <c r="AE45">
        <f>'IDT-1'!D45</f>
        <v>0</v>
      </c>
      <c r="AF45" s="26"/>
      <c r="AG45">
        <f t="shared" si="2"/>
        <v>25.315061702168677</v>
      </c>
      <c r="AI45" s="75">
        <f>PXIL!L45</f>
        <v>0</v>
      </c>
      <c r="AJ45" s="75">
        <f>PXIL!R45</f>
        <v>0</v>
      </c>
      <c r="AK45" s="75">
        <f>RTM_IEX!L45</f>
        <v>7.74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5.45</v>
      </c>
      <c r="I46">
        <f>Bawana_NG!R46</f>
        <v>5.86</v>
      </c>
      <c r="J46">
        <f>Bawana_RLNG!R46</f>
        <v>0</v>
      </c>
      <c r="K46">
        <f>Bawana_Spot!R46</f>
        <v>2.7298120481927715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0.22475034602409638</v>
      </c>
      <c r="AD46">
        <f t="shared" si="1"/>
        <v>25.315061702168677</v>
      </c>
      <c r="AE46">
        <f>'IDT-1'!D46</f>
        <v>0</v>
      </c>
      <c r="AF46" s="26"/>
      <c r="AG46">
        <f t="shared" si="2"/>
        <v>25.315061702168677</v>
      </c>
      <c r="AI46" s="75">
        <f>PXIL!L46</f>
        <v>0</v>
      </c>
      <c r="AJ46" s="75">
        <f>PXIL!R46</f>
        <v>0</v>
      </c>
      <c r="AK46" s="75">
        <f>RTM_IEX!L46</f>
        <v>7.74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5.45</v>
      </c>
      <c r="I47">
        <f>Bawana_NG!R47</f>
        <v>5.86</v>
      </c>
      <c r="J47">
        <f>Bawana_RLNG!R47</f>
        <v>0</v>
      </c>
      <c r="K47">
        <f>Bawana_Spot!R47</f>
        <v>2.7298120481927715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0.22475034602409638</v>
      </c>
      <c r="AD47">
        <f t="shared" si="1"/>
        <v>25.315061702168677</v>
      </c>
      <c r="AE47">
        <f>'IDT-1'!D47</f>
        <v>0</v>
      </c>
      <c r="AF47" s="26"/>
      <c r="AG47">
        <f t="shared" si="2"/>
        <v>25.315061702168677</v>
      </c>
      <c r="AI47" s="75">
        <f>PXIL!L47</f>
        <v>0</v>
      </c>
      <c r="AJ47" s="75">
        <f>PXIL!R47</f>
        <v>0</v>
      </c>
      <c r="AK47" s="75">
        <f>RTM_IEX!L47</f>
        <v>7.74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5.45</v>
      </c>
      <c r="I48">
        <f>Bawana_NG!R48</f>
        <v>5.86</v>
      </c>
      <c r="J48">
        <f>Bawana_RLNG!R48</f>
        <v>0</v>
      </c>
      <c r="K48">
        <f>Bawana_Spot!R48</f>
        <v>2.7298120481927715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0.22475034602409638</v>
      </c>
      <c r="AD48">
        <f t="shared" si="1"/>
        <v>25.315061702168677</v>
      </c>
      <c r="AE48">
        <f>'IDT-1'!D48</f>
        <v>0</v>
      </c>
      <c r="AF48" s="26"/>
      <c r="AG48">
        <f t="shared" si="2"/>
        <v>25.315061702168677</v>
      </c>
      <c r="AI48" s="75">
        <f>PXIL!L48</f>
        <v>0</v>
      </c>
      <c r="AJ48" s="75">
        <f>PXIL!R48</f>
        <v>0</v>
      </c>
      <c r="AK48" s="75">
        <f>RTM_IEX!L48</f>
        <v>7.74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5.45</v>
      </c>
      <c r="I49">
        <f>Bawana_NG!R49</f>
        <v>5.86</v>
      </c>
      <c r="J49">
        <f>Bawana_RLNG!R49</f>
        <v>0</v>
      </c>
      <c r="K49">
        <f>Bawana_Spot!R49</f>
        <v>16.73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0.29759625504439069</v>
      </c>
      <c r="AD49">
        <f t="shared" si="1"/>
        <v>29.502403744955611</v>
      </c>
      <c r="AE49">
        <f>'IDT-1'!D49</f>
        <v>0</v>
      </c>
      <c r="AF49" s="26"/>
      <c r="AG49">
        <f t="shared" si="2"/>
        <v>29.502403744955611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-2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5.45</v>
      </c>
      <c r="I50">
        <f>Bawana_NG!R50</f>
        <v>5.86</v>
      </c>
      <c r="J50">
        <f>Bawana_RLNG!R50</f>
        <v>0</v>
      </c>
      <c r="K50">
        <f>Bawana_Spot!R50</f>
        <v>2.7299999999999995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0.18955200000000003</v>
      </c>
      <c r="AD50">
        <f t="shared" si="1"/>
        <v>21.350448</v>
      </c>
      <c r="AE50">
        <f>'IDT-1'!D50</f>
        <v>0</v>
      </c>
      <c r="AF50" s="26"/>
      <c r="AG50">
        <f t="shared" si="2"/>
        <v>21.350448</v>
      </c>
      <c r="AI50" s="75">
        <f>PXIL!L50</f>
        <v>0</v>
      </c>
      <c r="AJ50" s="75">
        <f>PXIL!R50</f>
        <v>0</v>
      </c>
      <c r="AK50" s="75">
        <f>RTM_IEX!L50</f>
        <v>3.74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5.45</v>
      </c>
      <c r="I51">
        <f>Bawana_NG!R51</f>
        <v>5.86</v>
      </c>
      <c r="J51">
        <f>Bawana_RLNG!R51</f>
        <v>0</v>
      </c>
      <c r="K51">
        <f>Bawana_Spot!R51</f>
        <v>2.7299999999999995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0.16728800000000002</v>
      </c>
      <c r="AD51">
        <f t="shared" si="1"/>
        <v>18.842712000000002</v>
      </c>
      <c r="AE51">
        <f>'IDT-1'!D51</f>
        <v>0</v>
      </c>
      <c r="AF51" s="26"/>
      <c r="AG51">
        <f t="shared" si="2"/>
        <v>18.842712000000002</v>
      </c>
      <c r="AI51" s="75">
        <f>PXIL!L51</f>
        <v>0</v>
      </c>
      <c r="AJ51" s="75">
        <f>PXIL!R51</f>
        <v>0</v>
      </c>
      <c r="AK51" s="75">
        <f>RTM_IEX!L51</f>
        <v>1.21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5.45</v>
      </c>
      <c r="I52">
        <f>Bawana_NG!R52</f>
        <v>5.86</v>
      </c>
      <c r="J52">
        <f>Bawana_RLNG!R52</f>
        <v>0</v>
      </c>
      <c r="K52">
        <f>Bawana_Spot!R52</f>
        <v>2.7299999999999995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0.19430400000000003</v>
      </c>
      <c r="AD52">
        <f t="shared" si="1"/>
        <v>21.885696000000003</v>
      </c>
      <c r="AE52">
        <f>'IDT-1'!D52</f>
        <v>0</v>
      </c>
      <c r="AF52" s="26"/>
      <c r="AG52">
        <f t="shared" si="2"/>
        <v>21.885696000000003</v>
      </c>
      <c r="AI52" s="75">
        <f>PXIL!L52</f>
        <v>0</v>
      </c>
      <c r="AJ52" s="75">
        <f>PXIL!R52</f>
        <v>0</v>
      </c>
      <c r="AK52" s="75">
        <f>RTM_IEX!L52</f>
        <v>4.28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5.45</v>
      </c>
      <c r="I53">
        <f>Bawana_NG!R53</f>
        <v>5.86</v>
      </c>
      <c r="J53">
        <f>Bawana_RLNG!R53</f>
        <v>0</v>
      </c>
      <c r="K53">
        <f>Bawana_Spot!R53</f>
        <v>2.73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0.15664000000000003</v>
      </c>
      <c r="AD53">
        <f t="shared" si="1"/>
        <v>17.643360000000001</v>
      </c>
      <c r="AE53">
        <f>'IDT-1'!D53</f>
        <v>0</v>
      </c>
      <c r="AF53" s="26"/>
      <c r="AG53">
        <f t="shared" si="2"/>
        <v>17.643360000000001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5.45</v>
      </c>
      <c r="I54">
        <f>Bawana_NG!R54</f>
        <v>5.86</v>
      </c>
      <c r="J54">
        <f>Bawana_RLNG!R54</f>
        <v>0</v>
      </c>
      <c r="K54">
        <f>Bawana_Spot!R54</f>
        <v>2.73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0.15664000000000003</v>
      </c>
      <c r="AD54">
        <f t="shared" si="1"/>
        <v>17.643360000000001</v>
      </c>
      <c r="AE54">
        <f>'IDT-1'!D54</f>
        <v>0</v>
      </c>
      <c r="AF54" s="26"/>
      <c r="AG54">
        <f t="shared" si="2"/>
        <v>17.643360000000001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5.45</v>
      </c>
      <c r="I55">
        <f>Bawana_NG!R55</f>
        <v>5.86</v>
      </c>
      <c r="J55">
        <f>Bawana_RLNG!R55</f>
        <v>0</v>
      </c>
      <c r="K55">
        <f>Bawana_Spot!R55</f>
        <v>2.7299999999999995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0.26734400000000003</v>
      </c>
      <c r="AD55">
        <f t="shared" si="1"/>
        <v>30.112656000000001</v>
      </c>
      <c r="AE55">
        <f>'IDT-1'!D55</f>
        <v>0</v>
      </c>
      <c r="AF55" s="26"/>
      <c r="AG55">
        <f t="shared" si="2"/>
        <v>30.112656000000001</v>
      </c>
      <c r="AI55" s="75">
        <f>PXIL!L55</f>
        <v>0</v>
      </c>
      <c r="AJ55" s="75">
        <f>PXIL!R55</f>
        <v>0</v>
      </c>
      <c r="AK55" s="75">
        <f>RTM_IEX!L55</f>
        <v>12.58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5.45</v>
      </c>
      <c r="I56">
        <f>Bawana_NG!R56</f>
        <v>5.86</v>
      </c>
      <c r="J56">
        <f>Bawana_RLNG!R56</f>
        <v>0</v>
      </c>
      <c r="K56">
        <f>Bawana_Spot!R56</f>
        <v>2.73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0.20776800000000004</v>
      </c>
      <c r="AD56">
        <f t="shared" si="1"/>
        <v>23.402231999999998</v>
      </c>
      <c r="AE56">
        <f>'IDT-1'!D56</f>
        <v>0</v>
      </c>
      <c r="AF56" s="26"/>
      <c r="AG56">
        <f t="shared" si="2"/>
        <v>23.402231999999998</v>
      </c>
      <c r="AI56" s="75">
        <f>PXIL!L56</f>
        <v>0</v>
      </c>
      <c r="AJ56" s="75">
        <f>PXIL!R56</f>
        <v>0</v>
      </c>
      <c r="AK56" s="75">
        <f>RTM_IEX!L56</f>
        <v>5.81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5.45</v>
      </c>
      <c r="I57">
        <f>Bawana_NG!R57</f>
        <v>5.86</v>
      </c>
      <c r="J57">
        <f>Bawana_RLNG!R57</f>
        <v>0</v>
      </c>
      <c r="K57">
        <f>Bawana_Spot!R57</f>
        <v>2.73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0.22475200000000004</v>
      </c>
      <c r="AD57">
        <f t="shared" si="1"/>
        <v>25.315248</v>
      </c>
      <c r="AE57">
        <f>'IDT-1'!D57</f>
        <v>0</v>
      </c>
      <c r="AF57" s="26"/>
      <c r="AG57">
        <f t="shared" si="2"/>
        <v>25.315248</v>
      </c>
      <c r="AI57" s="75">
        <f>PXIL!L57</f>
        <v>0</v>
      </c>
      <c r="AJ57" s="75">
        <f>PXIL!R57</f>
        <v>0</v>
      </c>
      <c r="AK57" s="75">
        <f>RTM_IEX!L57</f>
        <v>7.74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5.45</v>
      </c>
      <c r="I58">
        <f>Bawana_NG!R58</f>
        <v>5.86</v>
      </c>
      <c r="J58">
        <f>Bawana_RLNG!R58</f>
        <v>0</v>
      </c>
      <c r="K58">
        <f>Bawana_Spot!R58</f>
        <v>2.73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0.21630400000000005</v>
      </c>
      <c r="AD58">
        <f t="shared" si="1"/>
        <v>24.363696000000001</v>
      </c>
      <c r="AE58">
        <f>'IDT-1'!D58</f>
        <v>0</v>
      </c>
      <c r="AF58" s="26"/>
      <c r="AG58">
        <f t="shared" si="2"/>
        <v>24.363696000000001</v>
      </c>
      <c r="AI58" s="75">
        <f>PXIL!L58</f>
        <v>0</v>
      </c>
      <c r="AJ58" s="75">
        <f>PXIL!R58</f>
        <v>0</v>
      </c>
      <c r="AK58" s="75">
        <f>RTM_IEX!L58</f>
        <v>6.78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5.45</v>
      </c>
      <c r="I59">
        <f>Bawana_NG!R59</f>
        <v>5.86</v>
      </c>
      <c r="J59">
        <f>Bawana_RLNG!R59</f>
        <v>0</v>
      </c>
      <c r="K59">
        <f>Bawana_Spot!R59</f>
        <v>2.73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0.21630400000000005</v>
      </c>
      <c r="AD59">
        <f t="shared" si="1"/>
        <v>24.363696000000001</v>
      </c>
      <c r="AE59">
        <f>'IDT-1'!D59</f>
        <v>0</v>
      </c>
      <c r="AF59" s="26"/>
      <c r="AG59">
        <f t="shared" si="2"/>
        <v>24.363696000000001</v>
      </c>
      <c r="AI59" s="75">
        <f>PXIL!L59</f>
        <v>0</v>
      </c>
      <c r="AJ59" s="75">
        <f>PXIL!R59</f>
        <v>0</v>
      </c>
      <c r="AK59" s="75">
        <f>RTM_IEX!L59</f>
        <v>6.78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5.45</v>
      </c>
      <c r="I60">
        <f>Bawana_NG!R60</f>
        <v>5.86</v>
      </c>
      <c r="J60">
        <f>Bawana_RLNG!R60</f>
        <v>0</v>
      </c>
      <c r="K60">
        <f>Bawana_Spot!R60</f>
        <v>2.73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0.15664000000000003</v>
      </c>
      <c r="AD60">
        <f t="shared" si="1"/>
        <v>17.643360000000001</v>
      </c>
      <c r="AE60">
        <f>'IDT-1'!D60</f>
        <v>0</v>
      </c>
      <c r="AF60" s="26"/>
      <c r="AG60">
        <f t="shared" si="2"/>
        <v>17.643360000000001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5.45</v>
      </c>
      <c r="I61">
        <f>Bawana_NG!R61</f>
        <v>5.86</v>
      </c>
      <c r="J61">
        <f>Bawana_RLNG!R61</f>
        <v>0</v>
      </c>
      <c r="K61">
        <f>Bawana_Spot!R61</f>
        <v>2.729773274644963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0.2503580048168757</v>
      </c>
      <c r="AD61">
        <f t="shared" si="1"/>
        <v>28.199415269828087</v>
      </c>
      <c r="AE61">
        <f>'IDT-1'!D61</f>
        <v>0</v>
      </c>
      <c r="AF61" s="26"/>
      <c r="AG61">
        <f t="shared" si="2"/>
        <v>28.199415269828087</v>
      </c>
      <c r="AI61" s="75">
        <f>PXIL!L61</f>
        <v>0</v>
      </c>
      <c r="AJ61" s="75">
        <f>PXIL!R61</f>
        <v>0</v>
      </c>
      <c r="AK61" s="75">
        <f>RTM_IEX!L61</f>
        <v>10.65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5.45</v>
      </c>
      <c r="I62">
        <f>Bawana_NG!R62</f>
        <v>5.86</v>
      </c>
      <c r="J62">
        <f>Bawana_RLNG!R62</f>
        <v>0</v>
      </c>
      <c r="K62">
        <f>Bawana_Spot!R62</f>
        <v>2.73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0.15664000000000003</v>
      </c>
      <c r="AD62">
        <f t="shared" si="1"/>
        <v>17.643360000000001</v>
      </c>
      <c r="AE62">
        <f>'IDT-1'!D62</f>
        <v>0</v>
      </c>
      <c r="AF62" s="26"/>
      <c r="AG62">
        <f t="shared" si="2"/>
        <v>17.643360000000001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5.45</v>
      </c>
      <c r="I63">
        <f>Bawana_NG!R63</f>
        <v>5.86</v>
      </c>
      <c r="J63">
        <f>Bawana_RLNG!R63</f>
        <v>0</v>
      </c>
      <c r="K63">
        <f>Bawana_Spot!R63</f>
        <v>2.73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0.15664000000000003</v>
      </c>
      <c r="AD63">
        <f t="shared" si="1"/>
        <v>17.643360000000001</v>
      </c>
      <c r="AE63">
        <f>'IDT-1'!D63</f>
        <v>0</v>
      </c>
      <c r="AF63" s="26"/>
      <c r="AG63">
        <f t="shared" si="2"/>
        <v>17.643360000000001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5.45</v>
      </c>
      <c r="I64">
        <f>Bawana_NG!R64</f>
        <v>5.86</v>
      </c>
      <c r="J64">
        <f>Bawana_RLNG!R64</f>
        <v>0</v>
      </c>
      <c r="K64">
        <f>Bawana_Spot!R64</f>
        <v>2.73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0.15664000000000003</v>
      </c>
      <c r="AD64">
        <f t="shared" si="1"/>
        <v>17.643360000000001</v>
      </c>
      <c r="AE64">
        <f>'IDT-1'!D64</f>
        <v>0</v>
      </c>
      <c r="AF64" s="26"/>
      <c r="AG64">
        <f t="shared" si="2"/>
        <v>17.643360000000001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5.45</v>
      </c>
      <c r="I65">
        <f>Bawana_NG!R65</f>
        <v>5.86</v>
      </c>
      <c r="J65">
        <f>Bawana_RLNG!R65</f>
        <v>0</v>
      </c>
      <c r="K65">
        <f>Bawana_Spot!R65</f>
        <v>2.73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0.15664000000000003</v>
      </c>
      <c r="AD65">
        <f t="shared" si="1"/>
        <v>17.643360000000001</v>
      </c>
      <c r="AE65">
        <f>'IDT-1'!D65</f>
        <v>0</v>
      </c>
      <c r="AF65" s="26"/>
      <c r="AG65">
        <f t="shared" si="2"/>
        <v>17.643360000000001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5.45</v>
      </c>
      <c r="I66">
        <f>Bawana_NG!R66</f>
        <v>5.86</v>
      </c>
      <c r="J66">
        <f>Bawana_RLNG!R66</f>
        <v>0</v>
      </c>
      <c r="K66">
        <f>Bawana_Spot!R66</f>
        <v>2.7299999999999995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0.15664000000000003</v>
      </c>
      <c r="AD66">
        <f t="shared" si="1"/>
        <v>17.643360000000001</v>
      </c>
      <c r="AE66">
        <f>'IDT-1'!D66</f>
        <v>0</v>
      </c>
      <c r="AF66" s="26"/>
      <c r="AG66">
        <f t="shared" si="2"/>
        <v>17.643360000000001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5.45</v>
      </c>
      <c r="I67">
        <f>Bawana_NG!R67</f>
        <v>5.86</v>
      </c>
      <c r="J67">
        <f>Bawana_RLNG!R67</f>
        <v>0</v>
      </c>
      <c r="K67">
        <f>Bawana_Spot!R67</f>
        <v>12.73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0.24464000000000002</v>
      </c>
      <c r="AD67">
        <f t="shared" si="1"/>
        <v>27.55536</v>
      </c>
      <c r="AE67">
        <f>'IDT-1'!D67</f>
        <v>0</v>
      </c>
      <c r="AF67" s="26"/>
      <c r="AG67">
        <f t="shared" si="2"/>
        <v>27.55536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5.45</v>
      </c>
      <c r="I68">
        <f>Bawana_NG!R68</f>
        <v>5.86</v>
      </c>
      <c r="J68">
        <f>Bawana_RLNG!R68</f>
        <v>0</v>
      </c>
      <c r="K68">
        <f>Bawana_Spot!R68</f>
        <v>2.7299999999999995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0.15664000000000003</v>
      </c>
      <c r="AD68">
        <f t="shared" ref="AD68:AD98" si="4">SUM(B68:AB68,AI68:AR68)-AC68</f>
        <v>17.643360000000001</v>
      </c>
      <c r="AE68">
        <f>'IDT-1'!D68</f>
        <v>0</v>
      </c>
      <c r="AF68" s="26"/>
      <c r="AG68">
        <f t="shared" ref="AG68:AG98" si="5">SUM(AD68:AF68)</f>
        <v>17.643360000000001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5.45</v>
      </c>
      <c r="I69">
        <f>Bawana_NG!R69</f>
        <v>5.86</v>
      </c>
      <c r="J69">
        <f>Bawana_RLNG!R69</f>
        <v>0</v>
      </c>
      <c r="K69">
        <f>Bawana_Spot!R69</f>
        <v>2.7299999999999995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0.15664000000000003</v>
      </c>
      <c r="AD69">
        <f t="shared" si="4"/>
        <v>17.643360000000001</v>
      </c>
      <c r="AE69">
        <f>'IDT-1'!D69</f>
        <v>0</v>
      </c>
      <c r="AF69" s="26"/>
      <c r="AG69">
        <f t="shared" si="5"/>
        <v>17.643360000000001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5.45</v>
      </c>
      <c r="I70">
        <f>Bawana_NG!R70</f>
        <v>5.86</v>
      </c>
      <c r="J70">
        <f>Bawana_RLNG!R70</f>
        <v>0</v>
      </c>
      <c r="K70">
        <f>Bawana_Spot!R70</f>
        <v>2.7299999999999995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0.15664000000000003</v>
      </c>
      <c r="AD70">
        <f t="shared" si="4"/>
        <v>17.643360000000001</v>
      </c>
      <c r="AE70">
        <f>'IDT-1'!D70</f>
        <v>0</v>
      </c>
      <c r="AF70" s="26"/>
      <c r="AG70">
        <f t="shared" si="5"/>
        <v>17.643360000000001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5.45</v>
      </c>
      <c r="I71">
        <f>Bawana_NG!R71</f>
        <v>5.86</v>
      </c>
      <c r="J71">
        <f>Bawana_RLNG!R71</f>
        <v>0</v>
      </c>
      <c r="K71">
        <f>Bawana_Spot!R71</f>
        <v>2.7299999999999995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0.15664000000000003</v>
      </c>
      <c r="AD71">
        <f t="shared" si="4"/>
        <v>17.643360000000001</v>
      </c>
      <c r="AE71">
        <f>'IDT-1'!D71</f>
        <v>0</v>
      </c>
      <c r="AF71" s="26"/>
      <c r="AG71">
        <f t="shared" si="5"/>
        <v>17.643360000000001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5.45</v>
      </c>
      <c r="I72">
        <f>Bawana_NG!R72</f>
        <v>5.86</v>
      </c>
      <c r="J72">
        <f>Bawana_RLNG!R72</f>
        <v>0</v>
      </c>
      <c r="K72">
        <f>Bawana_Spot!R72</f>
        <v>2.7299999999999995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0.15664000000000003</v>
      </c>
      <c r="AD72">
        <f t="shared" si="4"/>
        <v>17.643360000000001</v>
      </c>
      <c r="AE72">
        <f>'IDT-1'!D72</f>
        <v>0</v>
      </c>
      <c r="AF72" s="26"/>
      <c r="AG72">
        <f t="shared" si="5"/>
        <v>17.643360000000001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5.45</v>
      </c>
      <c r="I73">
        <f>Bawana_NG!R73</f>
        <v>5.86</v>
      </c>
      <c r="J73">
        <f>Bawana_RLNG!R73</f>
        <v>0</v>
      </c>
      <c r="K73">
        <f>Bawana_Spot!R73</f>
        <v>12.729999999999999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0.25080000000000002</v>
      </c>
      <c r="AD73">
        <f t="shared" si="4"/>
        <v>28.249199999999995</v>
      </c>
      <c r="AE73">
        <f>'IDT-1'!D73</f>
        <v>0</v>
      </c>
      <c r="AF73" s="26"/>
      <c r="AG73">
        <f t="shared" si="5"/>
        <v>28.249199999999995</v>
      </c>
      <c r="AI73" s="75">
        <f>PXIL!L73</f>
        <v>0</v>
      </c>
      <c r="AJ73" s="75">
        <f>PXIL!R73</f>
        <v>0</v>
      </c>
      <c r="AK73" s="75">
        <f>RTM_IEX!L73</f>
        <v>0.7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5.45</v>
      </c>
      <c r="I74">
        <f>Bawana_NG!R74</f>
        <v>5.86</v>
      </c>
      <c r="J74">
        <f>Bawana_RLNG!R74</f>
        <v>0</v>
      </c>
      <c r="K74">
        <f>Bawana_Spot!R74</f>
        <v>2.7299999999999995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0.15664000000000003</v>
      </c>
      <c r="AD74">
        <f t="shared" si="4"/>
        <v>17.643360000000001</v>
      </c>
      <c r="AE74">
        <f>'IDT-1'!D74</f>
        <v>0</v>
      </c>
      <c r="AF74" s="26"/>
      <c r="AG74">
        <f t="shared" si="5"/>
        <v>17.643360000000001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5.45</v>
      </c>
      <c r="I75">
        <f>Bawana_NG!R75</f>
        <v>5.86</v>
      </c>
      <c r="J75">
        <f>Bawana_RLNG!R75</f>
        <v>0</v>
      </c>
      <c r="K75">
        <f>Bawana_Spot!R75</f>
        <v>2.7299999999999995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0.15664000000000003</v>
      </c>
      <c r="AD75">
        <f t="shared" si="4"/>
        <v>17.643360000000001</v>
      </c>
      <c r="AE75">
        <f>'IDT-1'!D75</f>
        <v>0</v>
      </c>
      <c r="AF75" s="26"/>
      <c r="AG75">
        <f t="shared" si="5"/>
        <v>17.643360000000001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5.45</v>
      </c>
      <c r="I76">
        <f>Bawana_NG!R76</f>
        <v>5.86</v>
      </c>
      <c r="J76">
        <f>Bawana_RLNG!R76</f>
        <v>0</v>
      </c>
      <c r="K76">
        <f>Bawana_Spot!R76</f>
        <v>2.7299999999999995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0.15664000000000003</v>
      </c>
      <c r="AD76">
        <f t="shared" si="4"/>
        <v>17.643360000000001</v>
      </c>
      <c r="AE76">
        <f>'IDT-1'!D76</f>
        <v>0</v>
      </c>
      <c r="AF76" s="26"/>
      <c r="AG76">
        <f t="shared" si="5"/>
        <v>17.643360000000001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5.45</v>
      </c>
      <c r="I77">
        <f>Bawana_NG!R77</f>
        <v>5.86</v>
      </c>
      <c r="J77">
        <f>Bawana_RLNG!R77</f>
        <v>0</v>
      </c>
      <c r="K77">
        <f>Bawana_Spot!R77</f>
        <v>2.7299999999999995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0.15664000000000003</v>
      </c>
      <c r="AD77">
        <f t="shared" si="4"/>
        <v>17.643360000000001</v>
      </c>
      <c r="AE77">
        <f>'IDT-1'!D77</f>
        <v>0</v>
      </c>
      <c r="AF77" s="26"/>
      <c r="AG77">
        <f t="shared" si="5"/>
        <v>17.643360000000001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5.45</v>
      </c>
      <c r="I78">
        <f>Bawana_NG!R78</f>
        <v>5.86</v>
      </c>
      <c r="J78">
        <f>Bawana_RLNG!R78</f>
        <v>0</v>
      </c>
      <c r="K78">
        <f>Bawana_Spot!R78</f>
        <v>2.7297725189567537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0.15663799816681945</v>
      </c>
      <c r="AD78">
        <f t="shared" si="4"/>
        <v>17.643134520789935</v>
      </c>
      <c r="AE78">
        <f>'IDT-1'!D78</f>
        <v>0</v>
      </c>
      <c r="AF78" s="26"/>
      <c r="AG78">
        <f t="shared" si="5"/>
        <v>17.643134520789935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5.45</v>
      </c>
      <c r="I79">
        <f>Bawana_NG!R79</f>
        <v>5.86</v>
      </c>
      <c r="J79">
        <f>Bawana_RLNG!R79</f>
        <v>0</v>
      </c>
      <c r="K79">
        <f>Bawana_Spot!R79</f>
        <v>13.729999999999999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0.25440800000000002</v>
      </c>
      <c r="AD79">
        <f t="shared" si="4"/>
        <v>28.655591999999995</v>
      </c>
      <c r="AE79">
        <f>'IDT-1'!D79</f>
        <v>0</v>
      </c>
      <c r="AF79" s="26"/>
      <c r="AG79">
        <f t="shared" si="5"/>
        <v>28.655591999999995</v>
      </c>
      <c r="AI79" s="75">
        <f>PXIL!L79</f>
        <v>0</v>
      </c>
      <c r="AJ79" s="75">
        <f>PXIL!R79</f>
        <v>0</v>
      </c>
      <c r="AK79" s="75">
        <f>RTM_IEX!L79</f>
        <v>0.11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5.45</v>
      </c>
      <c r="I80">
        <f>Bawana_NG!R80</f>
        <v>5.86</v>
      </c>
      <c r="J80">
        <f>Bawana_RLNG!R80</f>
        <v>0</v>
      </c>
      <c r="K80">
        <f>Bawana_Spot!R80</f>
        <v>2.7297725189567537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0.15663799816681945</v>
      </c>
      <c r="AD80">
        <f t="shared" si="4"/>
        <v>17.643134520789935</v>
      </c>
      <c r="AE80">
        <f>'IDT-1'!D80</f>
        <v>0</v>
      </c>
      <c r="AF80" s="26"/>
      <c r="AG80">
        <f t="shared" si="5"/>
        <v>17.643134520789935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5.45</v>
      </c>
      <c r="I81">
        <f>Bawana_NG!R81</f>
        <v>5.86</v>
      </c>
      <c r="J81">
        <f>Bawana_RLNG!R81</f>
        <v>0</v>
      </c>
      <c r="K81">
        <f>Bawana_Spot!R81</f>
        <v>2.7297725189567537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0.15663799816681945</v>
      </c>
      <c r="AD81">
        <f t="shared" si="4"/>
        <v>17.643134520789935</v>
      </c>
      <c r="AE81">
        <f>'IDT-1'!D81</f>
        <v>0</v>
      </c>
      <c r="AF81" s="26"/>
      <c r="AG81">
        <f t="shared" si="5"/>
        <v>17.643134520789935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5.45</v>
      </c>
      <c r="I82">
        <f>Bawana_NG!R82</f>
        <v>5.86</v>
      </c>
      <c r="J82">
        <f>Bawana_RLNG!R82</f>
        <v>0</v>
      </c>
      <c r="K82">
        <f>Bawana_Spot!R82</f>
        <v>2.7297725189567537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0.15663799816681945</v>
      </c>
      <c r="AD82">
        <f t="shared" si="4"/>
        <v>17.643134520789935</v>
      </c>
      <c r="AE82">
        <f>'IDT-1'!D82</f>
        <v>0</v>
      </c>
      <c r="AF82" s="26"/>
      <c r="AG82">
        <f t="shared" si="5"/>
        <v>17.643134520789935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5.45</v>
      </c>
      <c r="I83">
        <f>Bawana_NG!R83</f>
        <v>5.86</v>
      </c>
      <c r="J83">
        <f>Bawana_RLNG!R83</f>
        <v>0</v>
      </c>
      <c r="K83">
        <f>Bawana_Spot!R83</f>
        <v>2.7297725189567537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0.15663799816681945</v>
      </c>
      <c r="AD83">
        <f t="shared" si="4"/>
        <v>17.643134520789935</v>
      </c>
      <c r="AE83">
        <f>'IDT-1'!D83</f>
        <v>0</v>
      </c>
      <c r="AF83" s="26"/>
      <c r="AG83">
        <f t="shared" si="5"/>
        <v>17.643134520789935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5.45</v>
      </c>
      <c r="I84">
        <f>Bawana_NG!R84</f>
        <v>5.86</v>
      </c>
      <c r="J84">
        <f>Bawana_RLNG!R84</f>
        <v>0</v>
      </c>
      <c r="K84">
        <f>Bawana_Spot!R84</f>
        <v>2.7297725189567537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0.15663799816681945</v>
      </c>
      <c r="AD84">
        <f t="shared" si="4"/>
        <v>17.643134520789935</v>
      </c>
      <c r="AE84">
        <f>'IDT-1'!D84</f>
        <v>0</v>
      </c>
      <c r="AF84" s="26"/>
      <c r="AG84">
        <f t="shared" si="5"/>
        <v>17.643134520789935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5.45</v>
      </c>
      <c r="I85">
        <f>Bawana_NG!R85</f>
        <v>5.86</v>
      </c>
      <c r="J85">
        <f>Bawana_RLNG!R85</f>
        <v>0</v>
      </c>
      <c r="K85">
        <f>Bawana_Spot!R85</f>
        <v>14.730000000000002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0.26224000000000003</v>
      </c>
      <c r="AD85">
        <f t="shared" si="4"/>
        <v>29.537760000000006</v>
      </c>
      <c r="AE85">
        <f>'IDT-1'!D85</f>
        <v>0</v>
      </c>
      <c r="AF85" s="26"/>
      <c r="AG85">
        <f t="shared" si="5"/>
        <v>29.537760000000006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5.45</v>
      </c>
      <c r="I86">
        <f>Bawana_NG!R86</f>
        <v>5.86</v>
      </c>
      <c r="J86">
        <f>Bawana_RLNG!R86</f>
        <v>0</v>
      </c>
      <c r="K86">
        <f>Bawana_Spot!R86</f>
        <v>2.7297725189567537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0.15663799816681945</v>
      </c>
      <c r="AD86">
        <f t="shared" si="4"/>
        <v>17.643134520789935</v>
      </c>
      <c r="AE86">
        <f>'IDT-1'!D86</f>
        <v>0</v>
      </c>
      <c r="AF86" s="26"/>
      <c r="AG86">
        <f t="shared" si="5"/>
        <v>17.643134520789935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5.45</v>
      </c>
      <c r="I87">
        <f>Bawana_NG!R87</f>
        <v>5.86</v>
      </c>
      <c r="J87">
        <f>Bawana_RLNG!R87</f>
        <v>0</v>
      </c>
      <c r="K87">
        <f>Bawana_Spot!R87</f>
        <v>2.7297725189567537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0.15663799816681945</v>
      </c>
      <c r="AD87">
        <f t="shared" si="4"/>
        <v>17.643134520789935</v>
      </c>
      <c r="AE87">
        <f>'IDT-1'!D87</f>
        <v>0</v>
      </c>
      <c r="AF87" s="26"/>
      <c r="AG87">
        <f t="shared" si="5"/>
        <v>17.643134520789935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5.45</v>
      </c>
      <c r="I88">
        <f>Bawana_NG!R88</f>
        <v>5.86</v>
      </c>
      <c r="J88">
        <f>Bawana_RLNG!R88</f>
        <v>0</v>
      </c>
      <c r="K88">
        <f>Bawana_Spot!R88</f>
        <v>2.7297725189567537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0.15663799816681945</v>
      </c>
      <c r="AD88">
        <f t="shared" si="4"/>
        <v>17.643134520789935</v>
      </c>
      <c r="AE88">
        <f>'IDT-1'!D88</f>
        <v>0</v>
      </c>
      <c r="AF88" s="26"/>
      <c r="AG88">
        <f t="shared" si="5"/>
        <v>17.643134520789935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5.45</v>
      </c>
      <c r="I89">
        <f>Bawana_NG!R89</f>
        <v>5.86</v>
      </c>
      <c r="J89">
        <f>Bawana_RLNG!R89</f>
        <v>0</v>
      </c>
      <c r="K89">
        <f>Bawana_Spot!R89</f>
        <v>2.7297725189567537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0.15663799816681945</v>
      </c>
      <c r="AD89">
        <f t="shared" si="4"/>
        <v>17.643134520789935</v>
      </c>
      <c r="AE89">
        <f>'IDT-1'!D89</f>
        <v>0</v>
      </c>
      <c r="AF89" s="26"/>
      <c r="AG89">
        <f t="shared" si="5"/>
        <v>17.643134520789935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5.45</v>
      </c>
      <c r="I90">
        <f>Bawana_NG!R90</f>
        <v>5.86</v>
      </c>
      <c r="J90">
        <f>Bawana_RLNG!R90</f>
        <v>0</v>
      </c>
      <c r="K90">
        <f>Bawana_Spot!R90</f>
        <v>2.7297725189567537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0.15663799816681945</v>
      </c>
      <c r="AD90">
        <f t="shared" si="4"/>
        <v>17.643134520789935</v>
      </c>
      <c r="AE90">
        <f>'IDT-1'!D90</f>
        <v>0</v>
      </c>
      <c r="AF90" s="26"/>
      <c r="AG90">
        <f t="shared" si="5"/>
        <v>17.643134520789935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5.45</v>
      </c>
      <c r="I91">
        <f>Bawana_NG!R91</f>
        <v>5.86</v>
      </c>
      <c r="J91">
        <f>Bawana_RLNG!R91</f>
        <v>0</v>
      </c>
      <c r="K91">
        <f>Bawana_Spot!R91</f>
        <v>14.728834006174305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0.2622297392543339</v>
      </c>
      <c r="AD91">
        <f t="shared" si="4"/>
        <v>29.536604266919969</v>
      </c>
      <c r="AE91">
        <f>'IDT-1'!D91</f>
        <v>0</v>
      </c>
      <c r="AF91" s="26"/>
      <c r="AG91">
        <f t="shared" si="5"/>
        <v>29.536604266919969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5.45</v>
      </c>
      <c r="I92">
        <f>Bawana_NG!R92</f>
        <v>5.86</v>
      </c>
      <c r="J92">
        <f>Bawana_RLNG!R92</f>
        <v>0</v>
      </c>
      <c r="K92">
        <f>Bawana_Spot!R92</f>
        <v>2.7297725189567537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0.15663799816681945</v>
      </c>
      <c r="AD92">
        <f t="shared" si="4"/>
        <v>17.643134520789935</v>
      </c>
      <c r="AE92">
        <f>'IDT-1'!D92</f>
        <v>0</v>
      </c>
      <c r="AF92" s="26"/>
      <c r="AG92">
        <f t="shared" si="5"/>
        <v>17.643134520789935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5.45</v>
      </c>
      <c r="I93">
        <f>Bawana_NG!R93</f>
        <v>5.86</v>
      </c>
      <c r="J93">
        <f>Bawana_RLNG!R93</f>
        <v>0</v>
      </c>
      <c r="K93">
        <f>Bawana_Spot!R93</f>
        <v>2.7297725189567537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0.15663799816681945</v>
      </c>
      <c r="AD93">
        <f t="shared" si="4"/>
        <v>17.643134520789935</v>
      </c>
      <c r="AE93">
        <f>'IDT-1'!D93</f>
        <v>0</v>
      </c>
      <c r="AF93" s="26"/>
      <c r="AG93">
        <f t="shared" si="5"/>
        <v>17.643134520789935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5.45</v>
      </c>
      <c r="I94">
        <f>Bawana_NG!R94</f>
        <v>5.86</v>
      </c>
      <c r="J94">
        <f>Bawana_RLNG!R94</f>
        <v>0</v>
      </c>
      <c r="K94">
        <f>Bawana_Spot!R94</f>
        <v>2.7297725189567537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0.15663799816681945</v>
      </c>
      <c r="AD94">
        <f t="shared" si="4"/>
        <v>17.643134520789935</v>
      </c>
      <c r="AE94">
        <f>'IDT-1'!D94</f>
        <v>0</v>
      </c>
      <c r="AF94" s="26"/>
      <c r="AG94">
        <f t="shared" si="5"/>
        <v>17.643134520789935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5.45</v>
      </c>
      <c r="I95">
        <f>Bawana_NG!R95</f>
        <v>5.86</v>
      </c>
      <c r="J95">
        <f>Bawana_RLNG!R95</f>
        <v>0</v>
      </c>
      <c r="K95">
        <f>Bawana_Spot!R95</f>
        <v>2.7299999999999995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0.15664000000000003</v>
      </c>
      <c r="AD95">
        <f t="shared" si="4"/>
        <v>17.643360000000001</v>
      </c>
      <c r="AE95">
        <f>'IDT-1'!D95</f>
        <v>0</v>
      </c>
      <c r="AF95" s="26"/>
      <c r="AG95">
        <f t="shared" si="5"/>
        <v>17.643360000000001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5.45</v>
      </c>
      <c r="I96">
        <f>Bawana_NG!R96</f>
        <v>5.86</v>
      </c>
      <c r="J96">
        <f>Bawana_RLNG!R96</f>
        <v>0</v>
      </c>
      <c r="K96">
        <f>Bawana_Spot!R96</f>
        <v>2.73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0.15664000000000003</v>
      </c>
      <c r="AD96">
        <f t="shared" si="4"/>
        <v>17.643360000000001</v>
      </c>
      <c r="AE96">
        <f>'IDT-1'!D96</f>
        <v>0</v>
      </c>
      <c r="AF96" s="26"/>
      <c r="AG96">
        <f t="shared" si="5"/>
        <v>17.643360000000001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5.45</v>
      </c>
      <c r="I97">
        <f>Bawana_NG!R97</f>
        <v>5.86</v>
      </c>
      <c r="J97">
        <f>Bawana_RLNG!R97</f>
        <v>0</v>
      </c>
      <c r="K97">
        <f>Bawana_Spot!R97</f>
        <v>13.730000000000002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0.25344000000000005</v>
      </c>
      <c r="AD97">
        <f t="shared" si="4"/>
        <v>28.546560000000003</v>
      </c>
      <c r="AE97">
        <f>'IDT-1'!D97</f>
        <v>0</v>
      </c>
      <c r="AF97" s="26"/>
      <c r="AG97">
        <f t="shared" si="5"/>
        <v>28.546560000000003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5.45</v>
      </c>
      <c r="I98">
        <f>Bawana_NG!R98</f>
        <v>5.86</v>
      </c>
      <c r="J98">
        <f>Bawana_RLNG!R98</f>
        <v>0</v>
      </c>
      <c r="K98">
        <f>Bawana_Spot!R98</f>
        <v>2.73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0.15664000000000003</v>
      </c>
      <c r="AD98">
        <f t="shared" si="4"/>
        <v>17.643360000000001</v>
      </c>
      <c r="AE98">
        <f>'IDT-1'!D98</f>
        <v>0</v>
      </c>
      <c r="AF98" s="26"/>
      <c r="AG98">
        <f t="shared" si="5"/>
        <v>17.643360000000001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0.13079999999999983</v>
      </c>
      <c r="I99">
        <f t="shared" si="6"/>
        <v>0.14064000000000024</v>
      </c>
      <c r="J99">
        <f t="shared" si="6"/>
        <v>0</v>
      </c>
      <c r="K99">
        <f t="shared" si="6"/>
        <v>0.10063944396555849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4.3344570003593852E-3</v>
      </c>
      <c r="AD99">
        <f t="shared" si="6"/>
        <v>0.48595748696519953</v>
      </c>
      <c r="AE99">
        <f t="shared" ref="AE99:AR99" si="7">SUM(AE3:AE98)/4000</f>
        <v>0</v>
      </c>
      <c r="AG99">
        <f t="shared" si="7"/>
        <v>0.48595748696519953</v>
      </c>
      <c r="AI99">
        <f t="shared" si="7"/>
        <v>0</v>
      </c>
      <c r="AJ99">
        <f t="shared" si="7"/>
        <v>0</v>
      </c>
      <c r="AK99">
        <f t="shared" si="7"/>
        <v>2.9097500000000005E-2</v>
      </c>
      <c r="AL99">
        <f t="shared" si="7"/>
        <v>-1.1249999999999999E-3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211</v>
      </c>
      <c r="C1" s="31">
        <v>44716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44667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44667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14.515402999999999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0.16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0.1291435464</v>
      </c>
      <c r="AD3">
        <f>SUM(B3:AB3,AI3:AR3)-AC3</f>
        <v>14.546259453599999</v>
      </c>
      <c r="AE3">
        <v>0</v>
      </c>
      <c r="AF3" s="26"/>
      <c r="AG3">
        <f>SUM(AD3:AF3)</f>
        <v>14.546259453599999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14.515402999999999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0.23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0.12975954640000001</v>
      </c>
      <c r="AD4">
        <f t="shared" ref="AD4:AD67" si="1">SUM(B4:AB4,AI4:AR4)-AC4</f>
        <v>14.615643453599999</v>
      </c>
      <c r="AE4">
        <v>0</v>
      </c>
      <c r="AF4" s="26"/>
      <c r="AG4">
        <f t="shared" ref="AG4:AG67" si="2">SUM(AD4:AF4)</f>
        <v>14.615643453599999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13.900532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0.12232468160000001</v>
      </c>
      <c r="AD5">
        <f t="shared" si="1"/>
        <v>13.7782073184</v>
      </c>
      <c r="AE5">
        <v>0</v>
      </c>
      <c r="AF5" s="26"/>
      <c r="AG5">
        <f t="shared" si="2"/>
        <v>13.7782073184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13.065462999999999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0.1149760744</v>
      </c>
      <c r="AD6">
        <f t="shared" si="1"/>
        <v>12.9504869256</v>
      </c>
      <c r="AE6">
        <v>0</v>
      </c>
      <c r="AF6" s="26"/>
      <c r="AG6">
        <f t="shared" si="2"/>
        <v>12.9504869256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12.794307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0.1125899016</v>
      </c>
      <c r="AD7">
        <f t="shared" si="1"/>
        <v>12.6817170984</v>
      </c>
      <c r="AE7">
        <v>0</v>
      </c>
      <c r="AF7" s="26"/>
      <c r="AG7">
        <f t="shared" si="2"/>
        <v>12.6817170984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9.0531869999999994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7.9668045600000001E-2</v>
      </c>
      <c r="AD8">
        <f t="shared" si="1"/>
        <v>8.9735189543999994</v>
      </c>
      <c r="AE8">
        <v>0</v>
      </c>
      <c r="AF8" s="26"/>
      <c r="AG8">
        <f t="shared" si="2"/>
        <v>8.9735189543999994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14.487577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0.12749067760000002</v>
      </c>
      <c r="AD9">
        <f t="shared" si="1"/>
        <v>14.360086322399999</v>
      </c>
      <c r="AE9">
        <v>0</v>
      </c>
      <c r="AF9" s="26"/>
      <c r="AG9">
        <f t="shared" si="2"/>
        <v>14.360086322399999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14.515402999999999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0.14000000000000001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0.12896754639999999</v>
      </c>
      <c r="AD10">
        <f t="shared" si="1"/>
        <v>14.5264354536</v>
      </c>
      <c r="AE10">
        <v>0</v>
      </c>
      <c r="AF10" s="26"/>
      <c r="AG10">
        <f t="shared" si="2"/>
        <v>14.5264354536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14.515402999999999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0.13037554640000001</v>
      </c>
      <c r="AD11">
        <f t="shared" si="1"/>
        <v>14.6850274536</v>
      </c>
      <c r="AE11">
        <v>0</v>
      </c>
      <c r="AF11" s="26"/>
      <c r="AG11">
        <f t="shared" si="2"/>
        <v>14.6850274536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14.252962999999999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0.1254260744</v>
      </c>
      <c r="AD12">
        <f t="shared" si="1"/>
        <v>14.127536925599999</v>
      </c>
      <c r="AE12">
        <v>0</v>
      </c>
      <c r="AF12" s="26"/>
      <c r="AG12">
        <f t="shared" si="2"/>
        <v>14.127536925599999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13.983547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0.1230552136</v>
      </c>
      <c r="AD13">
        <f t="shared" si="1"/>
        <v>13.860491786399999</v>
      </c>
      <c r="AE13">
        <v>0</v>
      </c>
      <c r="AF13" s="26"/>
      <c r="AG13">
        <f t="shared" si="2"/>
        <v>13.860491786399999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13.707988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0.1206302944</v>
      </c>
      <c r="AD14">
        <f t="shared" si="1"/>
        <v>13.587357705600001</v>
      </c>
      <c r="AE14">
        <v>0</v>
      </c>
      <c r="AF14" s="26"/>
      <c r="AG14">
        <f t="shared" si="2"/>
        <v>13.587357705600001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12.284852000000001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0.10810669760000001</v>
      </c>
      <c r="AD15">
        <f t="shared" si="1"/>
        <v>12.176745302400001</v>
      </c>
      <c r="AE15">
        <v>0</v>
      </c>
      <c r="AF15" s="26"/>
      <c r="AG15">
        <f t="shared" si="2"/>
        <v>12.176745302400001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14.515402999999999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0.24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0.12984754640000001</v>
      </c>
      <c r="AD16">
        <f t="shared" si="1"/>
        <v>14.625555453599999</v>
      </c>
      <c r="AE16">
        <v>0</v>
      </c>
      <c r="AF16" s="26"/>
      <c r="AG16">
        <f t="shared" si="2"/>
        <v>14.625555453599999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14.284286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0.1257017168</v>
      </c>
      <c r="AD17">
        <f t="shared" si="1"/>
        <v>14.1585842832</v>
      </c>
      <c r="AE17">
        <v>0</v>
      </c>
      <c r="AF17" s="26"/>
      <c r="AG17">
        <f t="shared" si="2"/>
        <v>14.1585842832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14.515402999999999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2.42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0.14903154640000002</v>
      </c>
      <c r="AD18">
        <f t="shared" si="1"/>
        <v>16.786371453600001</v>
      </c>
      <c r="AE18">
        <v>0</v>
      </c>
      <c r="AF18" s="26"/>
      <c r="AG18">
        <f t="shared" si="2"/>
        <v>16.786371453600001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13.782304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0.1212842752</v>
      </c>
      <c r="AD19">
        <f t="shared" si="1"/>
        <v>13.661019724799999</v>
      </c>
      <c r="AE19">
        <v>0</v>
      </c>
      <c r="AF19" s="26"/>
      <c r="AG19">
        <f t="shared" si="2"/>
        <v>13.661019724799999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14.515402999999999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0.22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0.1296715464</v>
      </c>
      <c r="AD20">
        <f t="shared" si="1"/>
        <v>14.605731453600001</v>
      </c>
      <c r="AE20">
        <v>0</v>
      </c>
      <c r="AF20" s="26"/>
      <c r="AG20">
        <f t="shared" si="2"/>
        <v>14.605731453600001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14.515402999999999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0.34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0.13072754640000001</v>
      </c>
      <c r="AD21">
        <f t="shared" si="1"/>
        <v>14.7246754536</v>
      </c>
      <c r="AE21">
        <v>0</v>
      </c>
      <c r="AF21" s="26"/>
      <c r="AG21">
        <f t="shared" si="2"/>
        <v>14.7246754536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12.600023999999999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0.1108802112</v>
      </c>
      <c r="AD22">
        <f t="shared" si="1"/>
        <v>12.4891437888</v>
      </c>
      <c r="AE22">
        <v>0</v>
      </c>
      <c r="AF22" s="26"/>
      <c r="AG22">
        <f t="shared" si="2"/>
        <v>12.4891437888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14.515402999999999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2.35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0.14841554640000001</v>
      </c>
      <c r="AD23">
        <f t="shared" si="1"/>
        <v>16.716987453600002</v>
      </c>
      <c r="AE23">
        <v>0</v>
      </c>
      <c r="AF23" s="26"/>
      <c r="AG23">
        <f t="shared" si="2"/>
        <v>16.716987453600002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14.515402999999999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3.05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0.15457554640000001</v>
      </c>
      <c r="AD24">
        <f t="shared" si="1"/>
        <v>17.4108274536</v>
      </c>
      <c r="AE24">
        <v>0</v>
      </c>
      <c r="AF24" s="26"/>
      <c r="AG24">
        <f t="shared" si="2"/>
        <v>17.4108274536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14.515402999999999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5.0199999999999996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0.1719115464</v>
      </c>
      <c r="AD25">
        <f t="shared" si="1"/>
        <v>19.363491453599998</v>
      </c>
      <c r="AE25">
        <v>0</v>
      </c>
      <c r="AF25" s="26"/>
      <c r="AG25">
        <f t="shared" si="2"/>
        <v>19.363491453599998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14.515402999999999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1.46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0.14278354640000002</v>
      </c>
      <c r="AD26">
        <f t="shared" si="1"/>
        <v>16.0826194536</v>
      </c>
      <c r="AE26">
        <v>0</v>
      </c>
      <c r="AF26" s="26"/>
      <c r="AG26">
        <f t="shared" si="2"/>
        <v>16.0826194536</v>
      </c>
      <c r="AI26" s="75">
        <f>PXIL!M26</f>
        <v>0</v>
      </c>
      <c r="AJ26" s="75">
        <f>PXIL!S26</f>
        <v>0</v>
      </c>
      <c r="AK26" s="75">
        <f>RTM_IEX!M26</f>
        <v>0.25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14.515402999999999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1.96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0.1449835464</v>
      </c>
      <c r="AD27">
        <f t="shared" si="1"/>
        <v>16.330419453600001</v>
      </c>
      <c r="AE27">
        <v>0</v>
      </c>
      <c r="AF27" s="26"/>
      <c r="AG27">
        <f t="shared" si="2"/>
        <v>16.330419453600001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14.515402999999999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4.13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0.1640795464</v>
      </c>
      <c r="AD28">
        <f t="shared" si="1"/>
        <v>18.481323453599998</v>
      </c>
      <c r="AE28">
        <v>0</v>
      </c>
      <c r="AF28" s="26"/>
      <c r="AG28">
        <f t="shared" si="2"/>
        <v>18.481323453599998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14.515402999999999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1.24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0.13864754640000002</v>
      </c>
      <c r="AD29">
        <f t="shared" si="1"/>
        <v>15.6167554536</v>
      </c>
      <c r="AE29">
        <v>0</v>
      </c>
      <c r="AF29" s="26"/>
      <c r="AG29">
        <f t="shared" si="2"/>
        <v>15.6167554536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14.515402999999999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2.76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0.15202354639999999</v>
      </c>
      <c r="AD30">
        <f t="shared" si="1"/>
        <v>17.123379453599998</v>
      </c>
      <c r="AE30">
        <v>0</v>
      </c>
      <c r="AF30" s="26"/>
      <c r="AG30">
        <f t="shared" si="2"/>
        <v>17.123379453599998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14.515402999999999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4.37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0.1661915464</v>
      </c>
      <c r="AD31">
        <f t="shared" si="1"/>
        <v>18.7192114536</v>
      </c>
      <c r="AE31">
        <v>0</v>
      </c>
      <c r="AF31" s="26"/>
      <c r="AG31">
        <f t="shared" si="2"/>
        <v>18.7192114536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14.515402999999999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0.21291954639999999</v>
      </c>
      <c r="AD32">
        <f t="shared" si="1"/>
        <v>23.9824834536</v>
      </c>
      <c r="AE32">
        <v>0</v>
      </c>
      <c r="AF32" s="26"/>
      <c r="AG32">
        <f t="shared" si="2"/>
        <v>23.9824834536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14.515402999999999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2.52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0.14991154639999998</v>
      </c>
      <c r="AD33">
        <f t="shared" si="1"/>
        <v>16.8854914536</v>
      </c>
      <c r="AE33">
        <v>0</v>
      </c>
      <c r="AF33" s="26"/>
      <c r="AG33">
        <f t="shared" si="2"/>
        <v>16.8854914536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14.515402999999999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3.77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0.16091154639999999</v>
      </c>
      <c r="AD34">
        <f t="shared" si="1"/>
        <v>18.124491453599997</v>
      </c>
      <c r="AE34">
        <v>0</v>
      </c>
      <c r="AF34" s="26"/>
      <c r="AG34">
        <f t="shared" si="2"/>
        <v>18.124491453599997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14.515402999999999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4.9400000000000004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0.17120754640000002</v>
      </c>
      <c r="AD35">
        <f t="shared" si="1"/>
        <v>19.284195453599999</v>
      </c>
      <c r="AE35">
        <v>0</v>
      </c>
      <c r="AF35" s="26"/>
      <c r="AG35">
        <f t="shared" si="2"/>
        <v>19.284195453599999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14.515402999999999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0.1286155464</v>
      </c>
      <c r="AD36">
        <f t="shared" si="1"/>
        <v>14.486787453599998</v>
      </c>
      <c r="AE36">
        <v>0</v>
      </c>
      <c r="AF36" s="26"/>
      <c r="AG36">
        <f t="shared" si="2"/>
        <v>14.486787453599998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14.515402999999999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4.6500000000000004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0.16865554639999999</v>
      </c>
      <c r="AD37">
        <f t="shared" si="1"/>
        <v>18.996747453599998</v>
      </c>
      <c r="AE37">
        <v>0</v>
      </c>
      <c r="AF37" s="26"/>
      <c r="AG37">
        <f t="shared" si="2"/>
        <v>18.996747453599998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14.515402999999999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5.52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0.17631154639999999</v>
      </c>
      <c r="AD38">
        <f t="shared" si="1"/>
        <v>19.859091453599998</v>
      </c>
      <c r="AE38">
        <v>0</v>
      </c>
      <c r="AF38" s="26"/>
      <c r="AG38">
        <f t="shared" si="2"/>
        <v>19.859091453599998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14.515402999999999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8.1300000000000008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0.19927954640000003</v>
      </c>
      <c r="AD39">
        <f t="shared" si="1"/>
        <v>22.446123453600002</v>
      </c>
      <c r="AE39">
        <v>0</v>
      </c>
      <c r="AF39" s="26"/>
      <c r="AG39">
        <f t="shared" si="2"/>
        <v>22.446123453600002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14.515402999999999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3.29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0.15668754639999999</v>
      </c>
      <c r="AD40">
        <f t="shared" si="1"/>
        <v>17.648715453599998</v>
      </c>
      <c r="AE40">
        <v>0</v>
      </c>
      <c r="AF40" s="26"/>
      <c r="AG40">
        <f t="shared" si="2"/>
        <v>17.648715453599998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14.515402999999999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4.07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0.1635515464</v>
      </c>
      <c r="AD41">
        <f t="shared" si="1"/>
        <v>18.421851453599999</v>
      </c>
      <c r="AE41">
        <v>0</v>
      </c>
      <c r="AF41" s="26"/>
      <c r="AG41">
        <f t="shared" si="2"/>
        <v>18.421851453599999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14.515402999999999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0.1805355464</v>
      </c>
      <c r="AD42">
        <f t="shared" si="1"/>
        <v>20.334867453599998</v>
      </c>
      <c r="AE42">
        <v>0</v>
      </c>
      <c r="AF42" s="26"/>
      <c r="AG42">
        <f t="shared" si="2"/>
        <v>20.334867453599998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14.515402999999999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1.26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0.1388235464</v>
      </c>
      <c r="AD43">
        <f t="shared" si="1"/>
        <v>15.6365794536</v>
      </c>
      <c r="AE43">
        <v>0</v>
      </c>
      <c r="AF43" s="26"/>
      <c r="AG43">
        <f t="shared" si="2"/>
        <v>15.6365794536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14.515402999999999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5.23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0.17375954640000002</v>
      </c>
      <c r="AD44">
        <f t="shared" si="1"/>
        <v>19.5716434536</v>
      </c>
      <c r="AE44">
        <v>0</v>
      </c>
      <c r="AF44" s="26"/>
      <c r="AG44">
        <f t="shared" si="2"/>
        <v>19.5716434536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14.515402999999999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2.42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0.14903154640000002</v>
      </c>
      <c r="AD45">
        <f t="shared" si="1"/>
        <v>16.786371453600001</v>
      </c>
      <c r="AE45">
        <v>0</v>
      </c>
      <c r="AF45" s="26"/>
      <c r="AG45">
        <f t="shared" si="2"/>
        <v>16.786371453600001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14.515402999999999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7.65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0.1950555464</v>
      </c>
      <c r="AD46">
        <f t="shared" si="1"/>
        <v>21.970347453599999</v>
      </c>
      <c r="AE46">
        <v>0</v>
      </c>
      <c r="AF46" s="26"/>
      <c r="AG46">
        <f t="shared" si="2"/>
        <v>21.970347453599999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14.515402999999999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2.3199999999999998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0.1481515464</v>
      </c>
      <c r="AD47">
        <f t="shared" si="1"/>
        <v>16.687251453599998</v>
      </c>
      <c r="AE47">
        <v>0</v>
      </c>
      <c r="AF47" s="26"/>
      <c r="AG47">
        <f t="shared" si="2"/>
        <v>16.687251453599998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14.515402999999999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1.55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0.1413755464</v>
      </c>
      <c r="AD48">
        <f t="shared" si="1"/>
        <v>15.924027453599999</v>
      </c>
      <c r="AE48">
        <v>0</v>
      </c>
      <c r="AF48" s="26"/>
      <c r="AG48">
        <f t="shared" si="2"/>
        <v>15.924027453599999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14.515402999999999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3.29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0.15668754639999999</v>
      </c>
      <c r="AD49">
        <f t="shared" si="1"/>
        <v>17.648715453599998</v>
      </c>
      <c r="AE49">
        <v>0</v>
      </c>
      <c r="AF49" s="26"/>
      <c r="AG49">
        <f t="shared" si="2"/>
        <v>17.648715453599998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14.515402999999999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0.48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0.13195954640000002</v>
      </c>
      <c r="AD50">
        <f t="shared" si="1"/>
        <v>14.8634434536</v>
      </c>
      <c r="AE50">
        <v>0</v>
      </c>
      <c r="AF50" s="26"/>
      <c r="AG50">
        <f t="shared" si="2"/>
        <v>14.8634434536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14.515402999999999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7.55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0.19417554640000001</v>
      </c>
      <c r="AD51">
        <f t="shared" si="1"/>
        <v>21.8712274536</v>
      </c>
      <c r="AE51">
        <v>0</v>
      </c>
      <c r="AF51" s="26"/>
      <c r="AG51">
        <f t="shared" si="2"/>
        <v>21.8712274536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14.515402999999999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0.15413554639999999</v>
      </c>
      <c r="AD52">
        <f t="shared" si="1"/>
        <v>17.3612674536</v>
      </c>
      <c r="AE52">
        <v>0</v>
      </c>
      <c r="AF52" s="26"/>
      <c r="AG52">
        <f t="shared" si="2"/>
        <v>17.3612674536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14.515402999999999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6.39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0.18396754640000001</v>
      </c>
      <c r="AD53">
        <f t="shared" si="1"/>
        <v>20.721435453599998</v>
      </c>
      <c r="AE53">
        <v>0</v>
      </c>
      <c r="AF53" s="26"/>
      <c r="AG53">
        <f t="shared" si="2"/>
        <v>20.721435453599998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14.515402999999999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0.15413554639999999</v>
      </c>
      <c r="AD54">
        <f t="shared" si="1"/>
        <v>17.3612674536</v>
      </c>
      <c r="AE54">
        <v>0</v>
      </c>
      <c r="AF54" s="26"/>
      <c r="AG54">
        <f t="shared" si="2"/>
        <v>17.3612674536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14.515402999999999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6.19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0.1822075464</v>
      </c>
      <c r="AD55">
        <f t="shared" si="1"/>
        <v>20.5231954536</v>
      </c>
      <c r="AE55">
        <v>0</v>
      </c>
      <c r="AF55" s="26"/>
      <c r="AG55">
        <f t="shared" si="2"/>
        <v>20.5231954536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14.515402999999999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4.84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0.1703275464</v>
      </c>
      <c r="AD56">
        <f t="shared" si="1"/>
        <v>19.1850754536</v>
      </c>
      <c r="AE56">
        <v>0</v>
      </c>
      <c r="AF56" s="26"/>
      <c r="AG56">
        <f t="shared" si="2"/>
        <v>19.1850754536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14.515402999999999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0.28999999999999998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0.13028754639999998</v>
      </c>
      <c r="AD57">
        <f t="shared" si="1"/>
        <v>14.675115453599998</v>
      </c>
      <c r="AE57">
        <v>0</v>
      </c>
      <c r="AF57" s="26"/>
      <c r="AG57">
        <f t="shared" si="2"/>
        <v>14.675115453599998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14.515402999999999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0.87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0.13539154640000001</v>
      </c>
      <c r="AD58">
        <f t="shared" si="1"/>
        <v>15.250011453599999</v>
      </c>
      <c r="AE58">
        <v>0</v>
      </c>
      <c r="AF58" s="26"/>
      <c r="AG58">
        <f t="shared" si="2"/>
        <v>15.250011453599999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14.515402999999999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0.57999999999999996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0.13283954640000001</v>
      </c>
      <c r="AD59">
        <f t="shared" si="1"/>
        <v>14.9625634536</v>
      </c>
      <c r="AE59">
        <v>0</v>
      </c>
      <c r="AF59" s="26"/>
      <c r="AG59">
        <f t="shared" si="2"/>
        <v>14.9625634536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14.515402999999999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6.87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0.18819154640000002</v>
      </c>
      <c r="AD60">
        <f t="shared" si="1"/>
        <v>21.197211453600001</v>
      </c>
      <c r="AE60">
        <v>0</v>
      </c>
      <c r="AF60" s="26"/>
      <c r="AG60">
        <f t="shared" si="2"/>
        <v>21.197211453600001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14.515402999999999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1.65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0.14225554639999999</v>
      </c>
      <c r="AD61">
        <f t="shared" si="1"/>
        <v>16.023147453599996</v>
      </c>
      <c r="AE61">
        <v>0</v>
      </c>
      <c r="AF61" s="26"/>
      <c r="AG61">
        <f t="shared" si="2"/>
        <v>16.023147453599996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14.515402999999999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2.3199999999999998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0.1481515464</v>
      </c>
      <c r="AD62">
        <f t="shared" si="1"/>
        <v>16.687251453599998</v>
      </c>
      <c r="AE62">
        <v>0</v>
      </c>
      <c r="AF62" s="26"/>
      <c r="AG62">
        <f t="shared" si="2"/>
        <v>16.687251453599998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14.515402999999999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1.74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0.14304754639999998</v>
      </c>
      <c r="AD63">
        <f t="shared" si="1"/>
        <v>16.112355453599999</v>
      </c>
      <c r="AE63">
        <v>0</v>
      </c>
      <c r="AF63" s="26"/>
      <c r="AG63">
        <f t="shared" si="2"/>
        <v>16.112355453599999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14.515402999999999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0.48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0.13195954640000002</v>
      </c>
      <c r="AD64">
        <f t="shared" si="1"/>
        <v>14.8634434536</v>
      </c>
      <c r="AE64">
        <v>0</v>
      </c>
      <c r="AF64" s="26"/>
      <c r="AG64">
        <f t="shared" si="2"/>
        <v>14.8634434536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14.515402999999999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4.84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0.1703275464</v>
      </c>
      <c r="AD65">
        <f t="shared" si="1"/>
        <v>19.1850754536</v>
      </c>
      <c r="AE65">
        <v>0</v>
      </c>
      <c r="AF65" s="26"/>
      <c r="AG65">
        <f t="shared" si="2"/>
        <v>19.1850754536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14.515402999999999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2.81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0.15246354639999998</v>
      </c>
      <c r="AD66">
        <f t="shared" si="1"/>
        <v>17.172939453599998</v>
      </c>
      <c r="AE66">
        <v>0</v>
      </c>
      <c r="AF66" s="26"/>
      <c r="AG66">
        <f t="shared" si="2"/>
        <v>17.172939453599998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14.515402999999999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8.32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0.20095154640000001</v>
      </c>
      <c r="AD67">
        <f t="shared" si="1"/>
        <v>22.634451453600001</v>
      </c>
      <c r="AE67">
        <v>0</v>
      </c>
      <c r="AF67" s="26"/>
      <c r="AG67">
        <f t="shared" si="2"/>
        <v>22.634451453600001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14.515402999999999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8.0299999999999994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0.19839954640000002</v>
      </c>
      <c r="AD68">
        <f t="shared" ref="AD68:AD98" si="4">SUM(B68:AB68,AI68:AR68)-AC68</f>
        <v>22.347003453599999</v>
      </c>
      <c r="AE68">
        <v>0</v>
      </c>
      <c r="AF68" s="26"/>
      <c r="AG68">
        <f t="shared" ref="AG68:AG98" si="5">SUM(AD68:AF68)</f>
        <v>22.347003453599999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14.515402999999999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4.6500000000000004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0.16865554639999999</v>
      </c>
      <c r="AD69">
        <f t="shared" si="4"/>
        <v>18.996747453599998</v>
      </c>
      <c r="AE69">
        <v>0</v>
      </c>
      <c r="AF69" s="26"/>
      <c r="AG69">
        <f t="shared" si="5"/>
        <v>18.996747453599998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14.515402999999999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2.2200000000000002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0.14727154639999998</v>
      </c>
      <c r="AD70">
        <f t="shared" si="4"/>
        <v>16.588131453599999</v>
      </c>
      <c r="AE70">
        <v>0</v>
      </c>
      <c r="AF70" s="26"/>
      <c r="AG70">
        <f t="shared" si="5"/>
        <v>16.588131453599999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14.515402999999999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0.42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0.13143154639999999</v>
      </c>
      <c r="AD71">
        <f t="shared" si="4"/>
        <v>14.803971453599999</v>
      </c>
      <c r="AE71">
        <v>0</v>
      </c>
      <c r="AF71" s="26"/>
      <c r="AG71">
        <f t="shared" si="5"/>
        <v>14.803971453599999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14.515402999999999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4.18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0.16451954639999999</v>
      </c>
      <c r="AD72">
        <f t="shared" si="4"/>
        <v>18.530883453599998</v>
      </c>
      <c r="AE72">
        <v>0</v>
      </c>
      <c r="AF72" s="26"/>
      <c r="AG72">
        <f t="shared" si="5"/>
        <v>18.530883453599998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14.515402999999999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2.86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0.15290354640000001</v>
      </c>
      <c r="AD73">
        <f t="shared" si="4"/>
        <v>17.222499453599998</v>
      </c>
      <c r="AE73">
        <v>0</v>
      </c>
      <c r="AF73" s="26"/>
      <c r="AG73">
        <f t="shared" si="5"/>
        <v>17.222499453599998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14.515402999999999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6.22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0.1997195464</v>
      </c>
      <c r="AD74">
        <f t="shared" si="4"/>
        <v>22.495683453599998</v>
      </c>
      <c r="AE74">
        <v>0</v>
      </c>
      <c r="AF74" s="26"/>
      <c r="AG74">
        <f t="shared" si="5"/>
        <v>22.495683453599998</v>
      </c>
      <c r="AI74" s="75">
        <f>PXIL!M74</f>
        <v>0</v>
      </c>
      <c r="AJ74" s="75">
        <f>PXIL!S74</f>
        <v>0</v>
      </c>
      <c r="AK74" s="75">
        <f>RTM_IEX!M74</f>
        <v>1.96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14.515402999999999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4.12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0.16399154640000002</v>
      </c>
      <c r="AD75">
        <f t="shared" si="4"/>
        <v>18.471411453600002</v>
      </c>
      <c r="AE75">
        <v>0</v>
      </c>
      <c r="AF75" s="26"/>
      <c r="AG75">
        <f t="shared" si="5"/>
        <v>18.471411453600002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14.515402999999999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0.1409355464</v>
      </c>
      <c r="AD76">
        <f t="shared" si="4"/>
        <v>15.874467453599999</v>
      </c>
      <c r="AE76">
        <v>0</v>
      </c>
      <c r="AF76" s="26"/>
      <c r="AG76">
        <f t="shared" si="5"/>
        <v>15.874467453599999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14.515402999999999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1.06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0.13706354640000001</v>
      </c>
      <c r="AD77">
        <f t="shared" si="4"/>
        <v>15.438339453599999</v>
      </c>
      <c r="AE77">
        <v>0</v>
      </c>
      <c r="AF77" s="26"/>
      <c r="AG77">
        <f t="shared" si="5"/>
        <v>15.438339453599999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13.480233999999999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0.11862605920000001</v>
      </c>
      <c r="AD78">
        <f t="shared" si="4"/>
        <v>13.361607940799999</v>
      </c>
      <c r="AE78">
        <v>0</v>
      </c>
      <c r="AF78" s="26"/>
      <c r="AG78">
        <f t="shared" si="5"/>
        <v>13.361607940799999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14.515402999999999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0.56999999999999995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0.1327515464</v>
      </c>
      <c r="AD79">
        <f t="shared" si="4"/>
        <v>14.9526514536</v>
      </c>
      <c r="AE79">
        <v>0</v>
      </c>
      <c r="AF79" s="26"/>
      <c r="AG79">
        <f t="shared" si="5"/>
        <v>14.9526514536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14.515402999999999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0.89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0.14031954640000002</v>
      </c>
      <c r="AD80">
        <f t="shared" si="4"/>
        <v>15.805083453599998</v>
      </c>
      <c r="AE80">
        <v>0</v>
      </c>
      <c r="AF80" s="26"/>
      <c r="AG80">
        <f t="shared" si="5"/>
        <v>15.805083453599998</v>
      </c>
      <c r="AI80" s="75">
        <f>PXIL!M80</f>
        <v>0</v>
      </c>
      <c r="AJ80" s="75">
        <f>PXIL!S80</f>
        <v>0</v>
      </c>
      <c r="AK80" s="75">
        <f>RTM_IEX!M80</f>
        <v>0.54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14.515402999999999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2.33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0.14823954639999998</v>
      </c>
      <c r="AD81">
        <f t="shared" si="4"/>
        <v>16.697163453599998</v>
      </c>
      <c r="AE81">
        <v>0</v>
      </c>
      <c r="AF81" s="26"/>
      <c r="AG81">
        <f t="shared" si="5"/>
        <v>16.697163453599998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14.515402999999999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1.4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0.14005554640000001</v>
      </c>
      <c r="AD82">
        <f t="shared" si="4"/>
        <v>15.7753474536</v>
      </c>
      <c r="AE82">
        <v>0</v>
      </c>
      <c r="AF82" s="26"/>
      <c r="AG82">
        <f t="shared" si="5"/>
        <v>15.7753474536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14.515402999999999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1.93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0.14471954640000001</v>
      </c>
      <c r="AD83">
        <f t="shared" si="4"/>
        <v>16.300683453599998</v>
      </c>
      <c r="AE83">
        <v>0</v>
      </c>
      <c r="AF83" s="26"/>
      <c r="AG83">
        <f t="shared" si="5"/>
        <v>16.300683453599998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14.515402999999999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1.78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0.14339954640000002</v>
      </c>
      <c r="AD84">
        <f t="shared" si="4"/>
        <v>16.152003453599999</v>
      </c>
      <c r="AE84">
        <v>0</v>
      </c>
      <c r="AF84" s="26"/>
      <c r="AG84">
        <f t="shared" si="5"/>
        <v>16.152003453599999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14.515402999999999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0.19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0.12940754639999999</v>
      </c>
      <c r="AD85">
        <f t="shared" si="4"/>
        <v>14.575995453599999</v>
      </c>
      <c r="AE85">
        <v>0</v>
      </c>
      <c r="AF85" s="26"/>
      <c r="AG85">
        <f t="shared" si="5"/>
        <v>14.575995453599999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14.515402999999999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1.59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0.15334354639999997</v>
      </c>
      <c r="AD86">
        <f t="shared" si="4"/>
        <v>17.272059453600001</v>
      </c>
      <c r="AE86">
        <v>0</v>
      </c>
      <c r="AF86" s="26"/>
      <c r="AG86">
        <f t="shared" si="5"/>
        <v>17.272059453600001</v>
      </c>
      <c r="AI86" s="75">
        <f>PXIL!M86</f>
        <v>0</v>
      </c>
      <c r="AJ86" s="75">
        <f>PXIL!S86</f>
        <v>0</v>
      </c>
      <c r="AK86" s="75">
        <f>RTM_IEX!M86</f>
        <v>1.32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14.515402999999999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0.95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0.13609554639999999</v>
      </c>
      <c r="AD87">
        <f t="shared" si="4"/>
        <v>15.329307453599998</v>
      </c>
      <c r="AE87">
        <v>0</v>
      </c>
      <c r="AF87" s="26"/>
      <c r="AG87">
        <f t="shared" si="5"/>
        <v>15.329307453599998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14.515402999999999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2.15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0.14665554639999998</v>
      </c>
      <c r="AD88">
        <f t="shared" si="4"/>
        <v>16.518747453599996</v>
      </c>
      <c r="AE88">
        <v>0</v>
      </c>
      <c r="AF88" s="26"/>
      <c r="AG88">
        <f t="shared" si="5"/>
        <v>16.518747453599996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14.515402999999999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1.35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0.13961554639999998</v>
      </c>
      <c r="AD89">
        <f t="shared" si="4"/>
        <v>15.725787453599999</v>
      </c>
      <c r="AE89">
        <v>0</v>
      </c>
      <c r="AF89" s="26"/>
      <c r="AG89">
        <f t="shared" si="5"/>
        <v>15.725787453599999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14.515402999999999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0.78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0.13459954639999999</v>
      </c>
      <c r="AD90">
        <f t="shared" si="4"/>
        <v>15.160803453599998</v>
      </c>
      <c r="AE90">
        <v>0</v>
      </c>
      <c r="AF90" s="26"/>
      <c r="AG90">
        <f t="shared" si="5"/>
        <v>15.160803453599998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14.515402999999999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0.63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0.1332795464</v>
      </c>
      <c r="AD91">
        <f t="shared" si="4"/>
        <v>15.012123453599999</v>
      </c>
      <c r="AE91">
        <v>0</v>
      </c>
      <c r="AF91" s="26"/>
      <c r="AG91">
        <f t="shared" si="5"/>
        <v>15.012123453599999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14.515402999999999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0.39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0.13811954640000002</v>
      </c>
      <c r="AD92">
        <f t="shared" si="4"/>
        <v>15.557283453599998</v>
      </c>
      <c r="AE92">
        <v>0</v>
      </c>
      <c r="AF92" s="26"/>
      <c r="AG92">
        <f t="shared" si="5"/>
        <v>15.557283453599998</v>
      </c>
      <c r="AI92" s="75">
        <f>PXIL!M92</f>
        <v>0</v>
      </c>
      <c r="AJ92" s="75">
        <f>PXIL!S92</f>
        <v>0</v>
      </c>
      <c r="AK92" s="75">
        <f>RTM_IEX!M92</f>
        <v>0.79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14.515402999999999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0.56000000000000005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0.1326635464</v>
      </c>
      <c r="AD93">
        <f t="shared" si="4"/>
        <v>14.9427394536</v>
      </c>
      <c r="AE93">
        <v>0</v>
      </c>
      <c r="AF93" s="26"/>
      <c r="AG93">
        <f t="shared" si="5"/>
        <v>14.9427394536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14.515402999999999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0.48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0.13195954640000002</v>
      </c>
      <c r="AD94">
        <f t="shared" si="4"/>
        <v>14.8634434536</v>
      </c>
      <c r="AE94">
        <v>0</v>
      </c>
      <c r="AF94" s="26"/>
      <c r="AG94">
        <f t="shared" si="5"/>
        <v>14.8634434536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14.515402999999999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0.24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0.12984754640000001</v>
      </c>
      <c r="AD95">
        <f t="shared" si="4"/>
        <v>14.625555453599999</v>
      </c>
      <c r="AE95">
        <v>0</v>
      </c>
      <c r="AF95" s="26"/>
      <c r="AG95">
        <f t="shared" si="5"/>
        <v>14.625555453599999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14.515402999999999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0.38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0.1310795464</v>
      </c>
      <c r="AD96">
        <f t="shared" si="4"/>
        <v>14.764323453599999</v>
      </c>
      <c r="AE96">
        <v>0</v>
      </c>
      <c r="AF96" s="26"/>
      <c r="AG96">
        <f t="shared" si="5"/>
        <v>14.764323453599999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13.975562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0.12298494560000001</v>
      </c>
      <c r="AD97">
        <f t="shared" si="4"/>
        <v>13.852577054399999</v>
      </c>
      <c r="AE97">
        <v>0</v>
      </c>
      <c r="AF97" s="26"/>
      <c r="AG97">
        <f t="shared" si="5"/>
        <v>13.852577054399999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14.245183000000001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0.12535761040000001</v>
      </c>
      <c r="AD98">
        <f t="shared" si="4"/>
        <v>14.119825389600001</v>
      </c>
      <c r="AE98">
        <v>0</v>
      </c>
      <c r="AF98" s="26"/>
      <c r="AG98">
        <f t="shared" si="5"/>
        <v>14.119825389600001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0.3439114130000005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5.5712500000000005E-2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3.5273824343999998E-3</v>
      </c>
      <c r="AD99">
        <f t="shared" si="6"/>
        <v>0.39731153056559992</v>
      </c>
      <c r="AE99">
        <f t="shared" ref="AE99:AR99" si="8">SUM(AE3:AE98)/4000</f>
        <v>0</v>
      </c>
      <c r="AG99">
        <f t="shared" si="8"/>
        <v>0.39731153056559992</v>
      </c>
      <c r="AI99">
        <f t="shared" si="8"/>
        <v>0</v>
      </c>
      <c r="AJ99">
        <f t="shared" si="8"/>
        <v>0</v>
      </c>
      <c r="AK99">
        <f t="shared" si="8"/>
        <v>1.2150000000000002E-3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44667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'[1]16'!B5</f>
        <v>62</v>
      </c>
      <c r="C3" s="16">
        <f>'[1]16'!C5</f>
        <v>0</v>
      </c>
      <c r="D3" s="16">
        <f>'[1]16'!D5</f>
        <v>250</v>
      </c>
      <c r="E3" s="16">
        <f>'[1]16'!E5</f>
        <v>0</v>
      </c>
      <c r="F3" s="15">
        <f>SUM(B3:E3)</f>
        <v>312</v>
      </c>
      <c r="G3" s="15">
        <f>'[1]16'!H5</f>
        <v>62</v>
      </c>
      <c r="H3" s="16">
        <f>'[1]16'!I5</f>
        <v>0</v>
      </c>
      <c r="I3" s="16">
        <f>'[1]16'!J5</f>
        <v>90</v>
      </c>
      <c r="J3" s="16">
        <f>'[1]16'!K5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'[1]16'!B6</f>
        <v>62</v>
      </c>
      <c r="C4" s="16">
        <f>'[1]16'!C6</f>
        <v>0</v>
      </c>
      <c r="D4" s="16">
        <f>'[1]16'!D6</f>
        <v>250</v>
      </c>
      <c r="E4" s="16">
        <f>'[1]16'!E6</f>
        <v>0</v>
      </c>
      <c r="F4" s="15">
        <f>SUM(B4:E4)</f>
        <v>312</v>
      </c>
      <c r="G4" s="15">
        <f>'[1]16'!H6</f>
        <v>62</v>
      </c>
      <c r="H4" s="16">
        <f>'[1]16'!I6</f>
        <v>0</v>
      </c>
      <c r="I4" s="16">
        <f>'[1]16'!J6</f>
        <v>90</v>
      </c>
      <c r="J4" s="16">
        <f>'[1]16'!K6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90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'[1]16'!B7</f>
        <v>62</v>
      </c>
      <c r="C5" s="16">
        <f>'[1]16'!C7</f>
        <v>0</v>
      </c>
      <c r="D5" s="16">
        <f>'[1]16'!D7</f>
        <v>250</v>
      </c>
      <c r="E5" s="16">
        <f>'[1]16'!E7</f>
        <v>0</v>
      </c>
      <c r="F5" s="15">
        <f t="shared" ref="F5:F68" si="6">SUM(B5:E5)</f>
        <v>312</v>
      </c>
      <c r="G5" s="15">
        <f>'[1]16'!H7</f>
        <v>62</v>
      </c>
      <c r="H5" s="16">
        <f>'[1]16'!I7</f>
        <v>0</v>
      </c>
      <c r="I5" s="16">
        <f>'[1]16'!J7</f>
        <v>90</v>
      </c>
      <c r="J5" s="16">
        <f>'[1]16'!K7</f>
        <v>0</v>
      </c>
      <c r="K5" s="15">
        <f t="shared" si="4"/>
        <v>152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90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'[1]16'!B8</f>
        <v>62</v>
      </c>
      <c r="C6" s="16">
        <f>'[1]16'!C8</f>
        <v>0</v>
      </c>
      <c r="D6" s="16">
        <f>'[1]16'!D8</f>
        <v>250</v>
      </c>
      <c r="E6" s="16">
        <f>'[1]16'!E8</f>
        <v>0</v>
      </c>
      <c r="F6" s="15">
        <f t="shared" si="6"/>
        <v>312</v>
      </c>
      <c r="G6" s="15">
        <f>'[1]16'!H8</f>
        <v>62</v>
      </c>
      <c r="H6" s="16">
        <f>'[1]16'!I8</f>
        <v>0</v>
      </c>
      <c r="I6" s="16">
        <f>'[1]16'!J8</f>
        <v>90</v>
      </c>
      <c r="J6" s="16">
        <f>'[1]16'!K8</f>
        <v>0</v>
      </c>
      <c r="K6" s="15">
        <f t="shared" si="4"/>
        <v>152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90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'[1]16'!B9</f>
        <v>62</v>
      </c>
      <c r="C7" s="16">
        <f>'[1]16'!C9</f>
        <v>0</v>
      </c>
      <c r="D7" s="16">
        <f>'[1]16'!D9</f>
        <v>250</v>
      </c>
      <c r="E7" s="16">
        <f>'[1]16'!E9</f>
        <v>0</v>
      </c>
      <c r="F7" s="15">
        <f t="shared" si="6"/>
        <v>312</v>
      </c>
      <c r="G7" s="15">
        <f>'[1]16'!H9</f>
        <v>62</v>
      </c>
      <c r="H7" s="16">
        <f>'[1]16'!I9</f>
        <v>0</v>
      </c>
      <c r="I7" s="16">
        <f>'[1]16'!J9</f>
        <v>87</v>
      </c>
      <c r="J7" s="16">
        <f>'[1]16'!K9</f>
        <v>0</v>
      </c>
      <c r="K7" s="15">
        <f t="shared" si="4"/>
        <v>149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87</v>
      </c>
      <c r="P7" s="16">
        <f t="shared" si="3"/>
        <v>0</v>
      </c>
      <c r="Q7" s="17">
        <f t="shared" si="5"/>
        <v>149</v>
      </c>
    </row>
    <row r="8" spans="1:18">
      <c r="A8" s="8" t="s">
        <v>50</v>
      </c>
      <c r="B8" s="15">
        <f>'[1]16'!B10</f>
        <v>62</v>
      </c>
      <c r="C8" s="16">
        <f>'[1]16'!C10</f>
        <v>0</v>
      </c>
      <c r="D8" s="16">
        <f>'[1]16'!D10</f>
        <v>248</v>
      </c>
      <c r="E8" s="16">
        <f>'[1]16'!E10</f>
        <v>0</v>
      </c>
      <c r="F8" s="15">
        <f t="shared" si="6"/>
        <v>310</v>
      </c>
      <c r="G8" s="15">
        <f>'[1]16'!H10</f>
        <v>62</v>
      </c>
      <c r="H8" s="16">
        <f>'[1]16'!I10</f>
        <v>0</v>
      </c>
      <c r="I8" s="16">
        <f>'[1]16'!J10</f>
        <v>90</v>
      </c>
      <c r="J8" s="16">
        <f>'[1]16'!K10</f>
        <v>0</v>
      </c>
      <c r="K8" s="15">
        <f t="shared" si="4"/>
        <v>152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90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'[1]16'!B11</f>
        <v>62</v>
      </c>
      <c r="C9" s="16">
        <f>'[1]16'!C11</f>
        <v>0</v>
      </c>
      <c r="D9" s="16">
        <f>'[1]16'!D11</f>
        <v>248</v>
      </c>
      <c r="E9" s="16">
        <f>'[1]16'!E11</f>
        <v>0</v>
      </c>
      <c r="F9" s="15">
        <f t="shared" si="6"/>
        <v>310</v>
      </c>
      <c r="G9" s="15">
        <f>'[1]16'!H11</f>
        <v>62</v>
      </c>
      <c r="H9" s="16">
        <f>'[1]16'!I11</f>
        <v>0</v>
      </c>
      <c r="I9" s="16">
        <f>'[1]16'!J11</f>
        <v>90</v>
      </c>
      <c r="J9" s="16">
        <f>'[1]16'!K11</f>
        <v>0</v>
      </c>
      <c r="K9" s="15">
        <f t="shared" si="4"/>
        <v>152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90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'[1]16'!B12</f>
        <v>62</v>
      </c>
      <c r="C10" s="16">
        <f>'[1]16'!C12</f>
        <v>0</v>
      </c>
      <c r="D10" s="16">
        <f>'[1]16'!D12</f>
        <v>248</v>
      </c>
      <c r="E10" s="16">
        <f>'[1]16'!E12</f>
        <v>0</v>
      </c>
      <c r="F10" s="15">
        <f t="shared" si="6"/>
        <v>310</v>
      </c>
      <c r="G10" s="15">
        <f>'[1]16'!H12</f>
        <v>62</v>
      </c>
      <c r="H10" s="16">
        <f>'[1]16'!I12</f>
        <v>0</v>
      </c>
      <c r="I10" s="16">
        <f>'[1]16'!J12</f>
        <v>90</v>
      </c>
      <c r="J10" s="16">
        <f>'[1]16'!K12</f>
        <v>0</v>
      </c>
      <c r="K10" s="15">
        <f t="shared" si="4"/>
        <v>152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90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'[1]16'!B13</f>
        <v>62</v>
      </c>
      <c r="C11" s="16">
        <f>'[1]16'!C13</f>
        <v>0</v>
      </c>
      <c r="D11" s="16">
        <f>'[1]16'!D13</f>
        <v>248</v>
      </c>
      <c r="E11" s="16">
        <f>'[1]16'!E13</f>
        <v>0</v>
      </c>
      <c r="F11" s="15">
        <f t="shared" si="6"/>
        <v>310</v>
      </c>
      <c r="G11" s="15">
        <f>'[1]16'!H13</f>
        <v>62</v>
      </c>
      <c r="H11" s="16">
        <f>'[1]16'!I13</f>
        <v>0</v>
      </c>
      <c r="I11" s="16">
        <f>'[1]16'!J13</f>
        <v>87</v>
      </c>
      <c r="J11" s="16">
        <f>'[1]16'!K13</f>
        <v>0</v>
      </c>
      <c r="K11" s="15">
        <f t="shared" si="4"/>
        <v>149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87</v>
      </c>
      <c r="P11" s="16">
        <f t="shared" si="3"/>
        <v>0</v>
      </c>
      <c r="Q11" s="17">
        <f t="shared" si="5"/>
        <v>149</v>
      </c>
    </row>
    <row r="12" spans="1:18">
      <c r="A12" s="8" t="s">
        <v>54</v>
      </c>
      <c r="B12" s="15">
        <f>'[1]16'!B14</f>
        <v>62</v>
      </c>
      <c r="C12" s="16">
        <f>'[1]16'!C14</f>
        <v>0</v>
      </c>
      <c r="D12" s="16">
        <f>'[1]16'!D14</f>
        <v>248</v>
      </c>
      <c r="E12" s="16">
        <f>'[1]16'!E14</f>
        <v>0</v>
      </c>
      <c r="F12" s="15">
        <f t="shared" si="6"/>
        <v>310</v>
      </c>
      <c r="G12" s="15">
        <f>'[1]16'!H14</f>
        <v>62</v>
      </c>
      <c r="H12" s="16">
        <f>'[1]16'!I14</f>
        <v>0</v>
      </c>
      <c r="I12" s="16">
        <f>'[1]16'!J14</f>
        <v>90</v>
      </c>
      <c r="J12" s="16">
        <f>'[1]16'!K14</f>
        <v>0</v>
      </c>
      <c r="K12" s="15">
        <f t="shared" si="4"/>
        <v>152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90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'[1]16'!B15</f>
        <v>62</v>
      </c>
      <c r="C13" s="16">
        <f>'[1]16'!C15</f>
        <v>0</v>
      </c>
      <c r="D13" s="16">
        <f>'[1]16'!D15</f>
        <v>248</v>
      </c>
      <c r="E13" s="16">
        <f>'[1]16'!E15</f>
        <v>0</v>
      </c>
      <c r="F13" s="15">
        <f t="shared" si="6"/>
        <v>310</v>
      </c>
      <c r="G13" s="15">
        <f>'[1]16'!H15</f>
        <v>62</v>
      </c>
      <c r="H13" s="16">
        <f>'[1]16'!I15</f>
        <v>0</v>
      </c>
      <c r="I13" s="16">
        <f>'[1]16'!J15</f>
        <v>90</v>
      </c>
      <c r="J13" s="16">
        <f>'[1]16'!K15</f>
        <v>0</v>
      </c>
      <c r="K13" s="15">
        <f t="shared" si="4"/>
        <v>152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90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'[1]16'!B16</f>
        <v>62</v>
      </c>
      <c r="C14" s="16">
        <f>'[1]16'!C16</f>
        <v>0</v>
      </c>
      <c r="D14" s="16">
        <f>'[1]16'!D16</f>
        <v>248</v>
      </c>
      <c r="E14" s="16">
        <f>'[1]16'!E16</f>
        <v>0</v>
      </c>
      <c r="F14" s="15">
        <f t="shared" si="6"/>
        <v>310</v>
      </c>
      <c r="G14" s="15">
        <f>'[1]16'!H16</f>
        <v>62</v>
      </c>
      <c r="H14" s="16">
        <f>'[1]16'!I16</f>
        <v>0</v>
      </c>
      <c r="I14" s="16">
        <f>'[1]16'!J16</f>
        <v>90</v>
      </c>
      <c r="J14" s="16">
        <f>'[1]16'!K16</f>
        <v>0</v>
      </c>
      <c r="K14" s="15">
        <f t="shared" si="4"/>
        <v>152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90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'[1]16'!B17</f>
        <v>62</v>
      </c>
      <c r="C15" s="16">
        <f>'[1]16'!C17</f>
        <v>0</v>
      </c>
      <c r="D15" s="16">
        <f>'[1]16'!D17</f>
        <v>248</v>
      </c>
      <c r="E15" s="16">
        <f>'[1]16'!E17</f>
        <v>0</v>
      </c>
      <c r="F15" s="15">
        <f t="shared" si="6"/>
        <v>310</v>
      </c>
      <c r="G15" s="15">
        <f>'[1]16'!H17</f>
        <v>62</v>
      </c>
      <c r="H15" s="16">
        <f>'[1]16'!I17</f>
        <v>0</v>
      </c>
      <c r="I15" s="16">
        <f>'[1]16'!J17</f>
        <v>90</v>
      </c>
      <c r="J15" s="16">
        <f>'[1]16'!K17</f>
        <v>0</v>
      </c>
      <c r="K15" s="15">
        <f t="shared" si="4"/>
        <v>152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90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'[1]16'!B18</f>
        <v>62</v>
      </c>
      <c r="C16" s="16">
        <f>'[1]16'!C18</f>
        <v>0</v>
      </c>
      <c r="D16" s="16">
        <f>'[1]16'!D18</f>
        <v>248</v>
      </c>
      <c r="E16" s="16">
        <f>'[1]16'!E18</f>
        <v>0</v>
      </c>
      <c r="F16" s="15">
        <f t="shared" si="6"/>
        <v>310</v>
      </c>
      <c r="G16" s="15">
        <f>'[1]16'!H18</f>
        <v>62</v>
      </c>
      <c r="H16" s="16">
        <f>'[1]16'!I18</f>
        <v>0</v>
      </c>
      <c r="I16" s="16">
        <f>'[1]16'!J18</f>
        <v>90</v>
      </c>
      <c r="J16" s="16">
        <f>'[1]16'!K18</f>
        <v>0</v>
      </c>
      <c r="K16" s="15">
        <f t="shared" si="4"/>
        <v>152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90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'[1]16'!B19</f>
        <v>62</v>
      </c>
      <c r="C17" s="16">
        <f>'[1]16'!C19</f>
        <v>0</v>
      </c>
      <c r="D17" s="16">
        <f>'[1]16'!D19</f>
        <v>248</v>
      </c>
      <c r="E17" s="16">
        <f>'[1]16'!E19</f>
        <v>0</v>
      </c>
      <c r="F17" s="15">
        <f t="shared" si="6"/>
        <v>310</v>
      </c>
      <c r="G17" s="15">
        <f>'[1]16'!H19</f>
        <v>62</v>
      </c>
      <c r="H17" s="16">
        <f>'[1]16'!I19</f>
        <v>0</v>
      </c>
      <c r="I17" s="16">
        <f>'[1]16'!J19</f>
        <v>87</v>
      </c>
      <c r="J17" s="16">
        <f>'[1]16'!K19</f>
        <v>0</v>
      </c>
      <c r="K17" s="15">
        <f t="shared" si="4"/>
        <v>149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87</v>
      </c>
      <c r="P17" s="16">
        <f t="shared" si="3"/>
        <v>0</v>
      </c>
      <c r="Q17" s="17">
        <f t="shared" si="5"/>
        <v>149</v>
      </c>
    </row>
    <row r="18" spans="1:17">
      <c r="A18" s="8" t="s">
        <v>60</v>
      </c>
      <c r="B18" s="15">
        <f>'[1]16'!B20</f>
        <v>62</v>
      </c>
      <c r="C18" s="16">
        <f>'[1]16'!C20</f>
        <v>0</v>
      </c>
      <c r="D18" s="16">
        <f>'[1]16'!D20</f>
        <v>248</v>
      </c>
      <c r="E18" s="16">
        <f>'[1]16'!E20</f>
        <v>0</v>
      </c>
      <c r="F18" s="15">
        <f t="shared" si="6"/>
        <v>310</v>
      </c>
      <c r="G18" s="15">
        <f>'[1]16'!H20</f>
        <v>62</v>
      </c>
      <c r="H18" s="16">
        <f>'[1]16'!I20</f>
        <v>0</v>
      </c>
      <c r="I18" s="16">
        <f>'[1]16'!J20</f>
        <v>90</v>
      </c>
      <c r="J18" s="16">
        <f>'[1]16'!K20</f>
        <v>0</v>
      </c>
      <c r="K18" s="15">
        <f t="shared" si="4"/>
        <v>152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90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'[1]16'!B21</f>
        <v>62</v>
      </c>
      <c r="C19" s="16">
        <f>'[1]16'!C21</f>
        <v>0</v>
      </c>
      <c r="D19" s="16">
        <f>'[1]16'!D21</f>
        <v>248</v>
      </c>
      <c r="E19" s="16">
        <f>'[1]16'!E21</f>
        <v>0</v>
      </c>
      <c r="F19" s="15">
        <f t="shared" si="6"/>
        <v>310</v>
      </c>
      <c r="G19" s="15">
        <f>'[1]16'!H21</f>
        <v>62</v>
      </c>
      <c r="H19" s="16">
        <f>'[1]16'!I21</f>
        <v>0</v>
      </c>
      <c r="I19" s="16">
        <f>'[1]16'!J21</f>
        <v>90</v>
      </c>
      <c r="J19" s="16">
        <f>'[1]16'!K21</f>
        <v>0</v>
      </c>
      <c r="K19" s="15">
        <f t="shared" si="4"/>
        <v>152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90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'[1]16'!B22</f>
        <v>62</v>
      </c>
      <c r="C20" s="16">
        <f>'[1]16'!C22</f>
        <v>0</v>
      </c>
      <c r="D20" s="16">
        <f>'[1]16'!D22</f>
        <v>248</v>
      </c>
      <c r="E20" s="16">
        <f>'[1]16'!E22</f>
        <v>0</v>
      </c>
      <c r="F20" s="15">
        <f t="shared" si="6"/>
        <v>310</v>
      </c>
      <c r="G20" s="15">
        <f>'[1]16'!H22</f>
        <v>62</v>
      </c>
      <c r="H20" s="16">
        <f>'[1]16'!I22</f>
        <v>0</v>
      </c>
      <c r="I20" s="16">
        <f>'[1]16'!J22</f>
        <v>91</v>
      </c>
      <c r="J20" s="16">
        <f>'[1]16'!K22</f>
        <v>0</v>
      </c>
      <c r="K20" s="15">
        <f t="shared" si="4"/>
        <v>153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91</v>
      </c>
      <c r="P20" s="16">
        <f t="shared" si="3"/>
        <v>0</v>
      </c>
      <c r="Q20" s="17">
        <f t="shared" si="5"/>
        <v>153</v>
      </c>
    </row>
    <row r="21" spans="1:17">
      <c r="A21" s="8" t="s">
        <v>63</v>
      </c>
      <c r="B21" s="15">
        <f>'[1]16'!B23</f>
        <v>62</v>
      </c>
      <c r="C21" s="16">
        <f>'[1]16'!C23</f>
        <v>0</v>
      </c>
      <c r="D21" s="16">
        <f>'[1]16'!D23</f>
        <v>248</v>
      </c>
      <c r="E21" s="16">
        <f>'[1]16'!E23</f>
        <v>0</v>
      </c>
      <c r="F21" s="15">
        <f t="shared" si="6"/>
        <v>310</v>
      </c>
      <c r="G21" s="15">
        <f>'[1]16'!H23</f>
        <v>62</v>
      </c>
      <c r="H21" s="16">
        <f>'[1]16'!I23</f>
        <v>0</v>
      </c>
      <c r="I21" s="16">
        <f>'[1]16'!J23</f>
        <v>91</v>
      </c>
      <c r="J21" s="16">
        <f>'[1]16'!K23</f>
        <v>0</v>
      </c>
      <c r="K21" s="15">
        <f t="shared" si="4"/>
        <v>153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91</v>
      </c>
      <c r="P21" s="16">
        <f t="shared" si="3"/>
        <v>0</v>
      </c>
      <c r="Q21" s="17">
        <f t="shared" si="5"/>
        <v>153</v>
      </c>
    </row>
    <row r="22" spans="1:17">
      <c r="A22" s="8" t="s">
        <v>64</v>
      </c>
      <c r="B22" s="15">
        <f>'[1]16'!B24</f>
        <v>62</v>
      </c>
      <c r="C22" s="16">
        <f>'[1]16'!C24</f>
        <v>0</v>
      </c>
      <c r="D22" s="16">
        <f>'[1]16'!D24</f>
        <v>248</v>
      </c>
      <c r="E22" s="16">
        <f>'[1]16'!E24</f>
        <v>0</v>
      </c>
      <c r="F22" s="15">
        <f t="shared" si="6"/>
        <v>310</v>
      </c>
      <c r="G22" s="15">
        <f>'[1]16'!H24</f>
        <v>62</v>
      </c>
      <c r="H22" s="16">
        <f>'[1]16'!I24</f>
        <v>0</v>
      </c>
      <c r="I22" s="16">
        <f>'[1]16'!J24</f>
        <v>91</v>
      </c>
      <c r="J22" s="16">
        <f>'[1]16'!K24</f>
        <v>0</v>
      </c>
      <c r="K22" s="15">
        <f t="shared" si="4"/>
        <v>153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91</v>
      </c>
      <c r="P22" s="16">
        <f t="shared" si="3"/>
        <v>0</v>
      </c>
      <c r="Q22" s="17">
        <f t="shared" si="5"/>
        <v>153</v>
      </c>
    </row>
    <row r="23" spans="1:17">
      <c r="A23" s="8" t="s">
        <v>65</v>
      </c>
      <c r="B23" s="15">
        <f>'[1]16'!B25</f>
        <v>62</v>
      </c>
      <c r="C23" s="16">
        <f>'[1]16'!C25</f>
        <v>0</v>
      </c>
      <c r="D23" s="16">
        <f>'[1]16'!D25</f>
        <v>248</v>
      </c>
      <c r="E23" s="16">
        <f>'[1]16'!E25</f>
        <v>0</v>
      </c>
      <c r="F23" s="15">
        <f t="shared" si="6"/>
        <v>310</v>
      </c>
      <c r="G23" s="15">
        <f>'[1]16'!H25</f>
        <v>62</v>
      </c>
      <c r="H23" s="16">
        <f>'[1]16'!I25</f>
        <v>0</v>
      </c>
      <c r="I23" s="16">
        <f>'[1]16'!J25</f>
        <v>95</v>
      </c>
      <c r="J23" s="16">
        <f>'[1]16'!K25</f>
        <v>0</v>
      </c>
      <c r="K23" s="15">
        <f t="shared" si="4"/>
        <v>157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95</v>
      </c>
      <c r="P23" s="16">
        <f t="shared" si="3"/>
        <v>0</v>
      </c>
      <c r="Q23" s="17">
        <f t="shared" si="5"/>
        <v>157</v>
      </c>
    </row>
    <row r="24" spans="1:17">
      <c r="A24" s="8" t="s">
        <v>66</v>
      </c>
      <c r="B24" s="15">
        <f>'[1]16'!B26</f>
        <v>62</v>
      </c>
      <c r="C24" s="16">
        <f>'[1]16'!C26</f>
        <v>0</v>
      </c>
      <c r="D24" s="16">
        <f>'[1]16'!D26</f>
        <v>248</v>
      </c>
      <c r="E24" s="16">
        <f>'[1]16'!E26</f>
        <v>0</v>
      </c>
      <c r="F24" s="15">
        <f t="shared" si="6"/>
        <v>310</v>
      </c>
      <c r="G24" s="15">
        <f>'[1]16'!H26</f>
        <v>62</v>
      </c>
      <c r="H24" s="16">
        <f>'[1]16'!I26</f>
        <v>0</v>
      </c>
      <c r="I24" s="16">
        <f>'[1]16'!J26</f>
        <v>95</v>
      </c>
      <c r="J24" s="16">
        <f>'[1]16'!K26</f>
        <v>0</v>
      </c>
      <c r="K24" s="15">
        <f t="shared" si="4"/>
        <v>157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95</v>
      </c>
      <c r="P24" s="16">
        <f t="shared" si="3"/>
        <v>0</v>
      </c>
      <c r="Q24" s="17">
        <f t="shared" si="5"/>
        <v>157</v>
      </c>
    </row>
    <row r="25" spans="1:17">
      <c r="A25" s="8" t="s">
        <v>67</v>
      </c>
      <c r="B25" s="15">
        <f>'[1]16'!B27</f>
        <v>62</v>
      </c>
      <c r="C25" s="16">
        <f>'[1]16'!C27</f>
        <v>0</v>
      </c>
      <c r="D25" s="16">
        <f>'[1]16'!D27</f>
        <v>248</v>
      </c>
      <c r="E25" s="16">
        <f>'[1]16'!E27</f>
        <v>0</v>
      </c>
      <c r="F25" s="15">
        <f t="shared" si="6"/>
        <v>310</v>
      </c>
      <c r="G25" s="15">
        <f>'[1]16'!H27</f>
        <v>62</v>
      </c>
      <c r="H25" s="16">
        <f>'[1]16'!I27</f>
        <v>0</v>
      </c>
      <c r="I25" s="16">
        <f>'[1]16'!J27</f>
        <v>95</v>
      </c>
      <c r="J25" s="16">
        <f>'[1]16'!K27</f>
        <v>0</v>
      </c>
      <c r="K25" s="15">
        <f t="shared" si="4"/>
        <v>157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95</v>
      </c>
      <c r="P25" s="16">
        <f t="shared" si="3"/>
        <v>0</v>
      </c>
      <c r="Q25" s="17">
        <f t="shared" si="5"/>
        <v>157</v>
      </c>
    </row>
    <row r="26" spans="1:17">
      <c r="A26" s="8" t="s">
        <v>68</v>
      </c>
      <c r="B26" s="15">
        <f>'[1]16'!B28</f>
        <v>62</v>
      </c>
      <c r="C26" s="16">
        <f>'[1]16'!C28</f>
        <v>0</v>
      </c>
      <c r="D26" s="16">
        <f>'[1]16'!D28</f>
        <v>248</v>
      </c>
      <c r="E26" s="16">
        <f>'[1]16'!E28</f>
        <v>0</v>
      </c>
      <c r="F26" s="15">
        <f t="shared" si="6"/>
        <v>310</v>
      </c>
      <c r="G26" s="15">
        <f>'[1]16'!H28</f>
        <v>62</v>
      </c>
      <c r="H26" s="16">
        <f>'[1]16'!I28</f>
        <v>0</v>
      </c>
      <c r="I26" s="16">
        <f>'[1]16'!J28</f>
        <v>95</v>
      </c>
      <c r="J26" s="16">
        <f>'[1]16'!K28</f>
        <v>0</v>
      </c>
      <c r="K26" s="15">
        <f t="shared" si="4"/>
        <v>157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95</v>
      </c>
      <c r="P26" s="16">
        <f t="shared" si="3"/>
        <v>0</v>
      </c>
      <c r="Q26" s="17">
        <f t="shared" si="5"/>
        <v>157</v>
      </c>
    </row>
    <row r="27" spans="1:17">
      <c r="A27" s="8" t="s">
        <v>69</v>
      </c>
      <c r="B27" s="15">
        <f>'[1]16'!B29</f>
        <v>62</v>
      </c>
      <c r="C27" s="16">
        <f>'[1]16'!C29</f>
        <v>0</v>
      </c>
      <c r="D27" s="16">
        <f>'[1]16'!D29</f>
        <v>248</v>
      </c>
      <c r="E27" s="16">
        <f>'[1]16'!E29</f>
        <v>0</v>
      </c>
      <c r="F27" s="15">
        <f t="shared" si="6"/>
        <v>310</v>
      </c>
      <c r="G27" s="15">
        <f>'[1]16'!H29</f>
        <v>62</v>
      </c>
      <c r="H27" s="16">
        <f>'[1]16'!I29</f>
        <v>0</v>
      </c>
      <c r="I27" s="16">
        <f>'[1]16'!J29</f>
        <v>91</v>
      </c>
      <c r="J27" s="16">
        <f>'[1]16'!K29</f>
        <v>0</v>
      </c>
      <c r="K27" s="15">
        <f t="shared" si="4"/>
        <v>153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91</v>
      </c>
      <c r="P27" s="16">
        <f t="shared" si="3"/>
        <v>0</v>
      </c>
      <c r="Q27" s="17">
        <f t="shared" si="5"/>
        <v>153</v>
      </c>
    </row>
    <row r="28" spans="1:17">
      <c r="A28" s="8" t="s">
        <v>70</v>
      </c>
      <c r="B28" s="15">
        <f>'[1]16'!B30</f>
        <v>62</v>
      </c>
      <c r="C28" s="16">
        <f>'[1]16'!C30</f>
        <v>0</v>
      </c>
      <c r="D28" s="16">
        <f>'[1]16'!D30</f>
        <v>248</v>
      </c>
      <c r="E28" s="16">
        <f>'[1]16'!E30</f>
        <v>0</v>
      </c>
      <c r="F28" s="15">
        <f t="shared" si="6"/>
        <v>310</v>
      </c>
      <c r="G28" s="15">
        <f>'[1]16'!H30</f>
        <v>62</v>
      </c>
      <c r="H28" s="16">
        <f>'[1]16'!I30</f>
        <v>0</v>
      </c>
      <c r="I28" s="16">
        <f>'[1]16'!J30</f>
        <v>95</v>
      </c>
      <c r="J28" s="16">
        <f>'[1]16'!K30</f>
        <v>0</v>
      </c>
      <c r="K28" s="15">
        <f t="shared" si="4"/>
        <v>157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95</v>
      </c>
      <c r="P28" s="16">
        <f t="shared" si="3"/>
        <v>0</v>
      </c>
      <c r="Q28" s="17">
        <f t="shared" si="5"/>
        <v>157</v>
      </c>
    </row>
    <row r="29" spans="1:17">
      <c r="A29" s="8" t="s">
        <v>71</v>
      </c>
      <c r="B29" s="15">
        <f>'[1]16'!B31</f>
        <v>62</v>
      </c>
      <c r="C29" s="16">
        <f>'[1]16'!C31</f>
        <v>0</v>
      </c>
      <c r="D29" s="16">
        <f>'[1]16'!D31</f>
        <v>248</v>
      </c>
      <c r="E29" s="16">
        <f>'[1]16'!E31</f>
        <v>0</v>
      </c>
      <c r="F29" s="15">
        <f t="shared" si="6"/>
        <v>310</v>
      </c>
      <c r="G29" s="15">
        <f>'[1]16'!H31</f>
        <v>62</v>
      </c>
      <c r="H29" s="16">
        <f>'[1]16'!I31</f>
        <v>0</v>
      </c>
      <c r="I29" s="16">
        <f>'[1]16'!J31</f>
        <v>95</v>
      </c>
      <c r="J29" s="16">
        <f>'[1]16'!K31</f>
        <v>0</v>
      </c>
      <c r="K29" s="15">
        <f t="shared" si="4"/>
        <v>157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95</v>
      </c>
      <c r="P29" s="16">
        <f t="shared" si="3"/>
        <v>0</v>
      </c>
      <c r="Q29" s="17">
        <f t="shared" si="5"/>
        <v>157</v>
      </c>
    </row>
    <row r="30" spans="1:17">
      <c r="A30" s="8" t="s">
        <v>72</v>
      </c>
      <c r="B30" s="15">
        <f>'[1]16'!B32</f>
        <v>62</v>
      </c>
      <c r="C30" s="16">
        <f>'[1]16'!C32</f>
        <v>0</v>
      </c>
      <c r="D30" s="16">
        <f>'[1]16'!D32</f>
        <v>248</v>
      </c>
      <c r="E30" s="16">
        <f>'[1]16'!E32</f>
        <v>0</v>
      </c>
      <c r="F30" s="15">
        <f t="shared" si="6"/>
        <v>310</v>
      </c>
      <c r="G30" s="15">
        <f>'[1]16'!H32</f>
        <v>62</v>
      </c>
      <c r="H30" s="16">
        <f>'[1]16'!I32</f>
        <v>0</v>
      </c>
      <c r="I30" s="16">
        <f>'[1]16'!J32</f>
        <v>95</v>
      </c>
      <c r="J30" s="16">
        <f>'[1]16'!K32</f>
        <v>0</v>
      </c>
      <c r="K30" s="15">
        <f t="shared" si="4"/>
        <v>157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95</v>
      </c>
      <c r="P30" s="16">
        <f t="shared" si="3"/>
        <v>0</v>
      </c>
      <c r="Q30" s="17">
        <f t="shared" si="5"/>
        <v>157</v>
      </c>
    </row>
    <row r="31" spans="1:17">
      <c r="A31" s="8" t="s">
        <v>73</v>
      </c>
      <c r="B31" s="15">
        <f>'[1]16'!B33</f>
        <v>62</v>
      </c>
      <c r="C31" s="16">
        <f>'[1]16'!C33</f>
        <v>0</v>
      </c>
      <c r="D31" s="16">
        <f>'[1]16'!D33</f>
        <v>248</v>
      </c>
      <c r="E31" s="16">
        <f>'[1]16'!E33</f>
        <v>0</v>
      </c>
      <c r="F31" s="15">
        <f t="shared" si="6"/>
        <v>310</v>
      </c>
      <c r="G31" s="15">
        <f>'[1]16'!H33</f>
        <v>62</v>
      </c>
      <c r="H31" s="16">
        <f>'[1]16'!I33</f>
        <v>0</v>
      </c>
      <c r="I31" s="16">
        <f>'[1]16'!J33</f>
        <v>95</v>
      </c>
      <c r="J31" s="16">
        <f>'[1]16'!K33</f>
        <v>0</v>
      </c>
      <c r="K31" s="15">
        <f t="shared" si="4"/>
        <v>157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95</v>
      </c>
      <c r="P31" s="16">
        <f t="shared" si="3"/>
        <v>0</v>
      </c>
      <c r="Q31" s="17">
        <f t="shared" si="5"/>
        <v>157</v>
      </c>
    </row>
    <row r="32" spans="1:17">
      <c r="A32" s="8" t="s">
        <v>74</v>
      </c>
      <c r="B32" s="15">
        <f>'[1]16'!B34</f>
        <v>62</v>
      </c>
      <c r="C32" s="16">
        <f>'[1]16'!C34</f>
        <v>0</v>
      </c>
      <c r="D32" s="16">
        <f>'[1]16'!D34</f>
        <v>248</v>
      </c>
      <c r="E32" s="16">
        <f>'[1]16'!E34</f>
        <v>0</v>
      </c>
      <c r="F32" s="15">
        <f t="shared" si="6"/>
        <v>310</v>
      </c>
      <c r="G32" s="15">
        <f>'[1]16'!H34</f>
        <v>62</v>
      </c>
      <c r="H32" s="16">
        <f>'[1]16'!I34</f>
        <v>0</v>
      </c>
      <c r="I32" s="16">
        <f>'[1]16'!J34</f>
        <v>95</v>
      </c>
      <c r="J32" s="16">
        <f>'[1]16'!K34</f>
        <v>0</v>
      </c>
      <c r="K32" s="15">
        <f t="shared" si="4"/>
        <v>157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95</v>
      </c>
      <c r="P32" s="16">
        <f t="shared" si="3"/>
        <v>0</v>
      </c>
      <c r="Q32" s="17">
        <f t="shared" si="5"/>
        <v>157</v>
      </c>
    </row>
    <row r="33" spans="1:17">
      <c r="A33" s="8" t="s">
        <v>75</v>
      </c>
      <c r="B33" s="15">
        <f>'[1]16'!B35</f>
        <v>62</v>
      </c>
      <c r="C33" s="16">
        <f>'[1]16'!C35</f>
        <v>0</v>
      </c>
      <c r="D33" s="16">
        <f>'[1]16'!D35</f>
        <v>248</v>
      </c>
      <c r="E33" s="16">
        <f>'[1]16'!E35</f>
        <v>0</v>
      </c>
      <c r="F33" s="15">
        <f t="shared" si="6"/>
        <v>310</v>
      </c>
      <c r="G33" s="15">
        <f>'[1]16'!H35</f>
        <v>62</v>
      </c>
      <c r="H33" s="16">
        <f>'[1]16'!I35</f>
        <v>0</v>
      </c>
      <c r="I33" s="16">
        <f>'[1]16'!J35</f>
        <v>90</v>
      </c>
      <c r="J33" s="16">
        <f>'[1]16'!K35</f>
        <v>0</v>
      </c>
      <c r="K33" s="15">
        <f t="shared" si="4"/>
        <v>152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90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'[1]16'!B36</f>
        <v>62</v>
      </c>
      <c r="C34" s="16">
        <f>'[1]16'!C36</f>
        <v>0</v>
      </c>
      <c r="D34" s="16">
        <f>'[1]16'!D36</f>
        <v>248</v>
      </c>
      <c r="E34" s="16">
        <f>'[1]16'!E36</f>
        <v>0</v>
      </c>
      <c r="F34" s="15">
        <f t="shared" si="6"/>
        <v>310</v>
      </c>
      <c r="G34" s="15">
        <f>'[1]16'!H36</f>
        <v>62</v>
      </c>
      <c r="H34" s="16">
        <f>'[1]16'!I36</f>
        <v>0</v>
      </c>
      <c r="I34" s="16">
        <f>'[1]16'!J36</f>
        <v>93</v>
      </c>
      <c r="J34" s="16">
        <f>'[1]16'!K36</f>
        <v>0</v>
      </c>
      <c r="K34" s="15">
        <f t="shared" si="4"/>
        <v>155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93</v>
      </c>
      <c r="P34" s="16">
        <f t="shared" si="3"/>
        <v>0</v>
      </c>
      <c r="Q34" s="17">
        <f t="shared" si="5"/>
        <v>155</v>
      </c>
    </row>
    <row r="35" spans="1:17">
      <c r="A35" s="8" t="s">
        <v>77</v>
      </c>
      <c r="B35" s="15">
        <f>'[1]16'!B37</f>
        <v>62</v>
      </c>
      <c r="C35" s="16">
        <f>'[1]16'!C37</f>
        <v>0</v>
      </c>
      <c r="D35" s="16">
        <f>'[1]16'!D37</f>
        <v>248</v>
      </c>
      <c r="E35" s="16">
        <f>'[1]16'!E37</f>
        <v>0</v>
      </c>
      <c r="F35" s="15">
        <f t="shared" si="6"/>
        <v>310</v>
      </c>
      <c r="G35" s="15">
        <f>'[1]16'!H37</f>
        <v>62</v>
      </c>
      <c r="H35" s="16">
        <f>'[1]16'!I37</f>
        <v>0</v>
      </c>
      <c r="I35" s="16">
        <f>'[1]16'!J37</f>
        <v>93</v>
      </c>
      <c r="J35" s="16">
        <f>'[1]16'!K37</f>
        <v>0</v>
      </c>
      <c r="K35" s="15">
        <f t="shared" si="4"/>
        <v>155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93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155</v>
      </c>
    </row>
    <row r="36" spans="1:17">
      <c r="A36" s="8" t="s">
        <v>78</v>
      </c>
      <c r="B36" s="15">
        <f>'[1]16'!B38</f>
        <v>62</v>
      </c>
      <c r="C36" s="16">
        <f>'[1]16'!C38</f>
        <v>0</v>
      </c>
      <c r="D36" s="16">
        <f>'[1]16'!D38</f>
        <v>248</v>
      </c>
      <c r="E36" s="16">
        <f>'[1]16'!E38</f>
        <v>0</v>
      </c>
      <c r="F36" s="15">
        <f t="shared" si="6"/>
        <v>310</v>
      </c>
      <c r="G36" s="15">
        <f>'[1]16'!H38</f>
        <v>62</v>
      </c>
      <c r="H36" s="16">
        <f>'[1]16'!I38</f>
        <v>0</v>
      </c>
      <c r="I36" s="16">
        <f>'[1]16'!J38</f>
        <v>93</v>
      </c>
      <c r="J36" s="16">
        <f>'[1]16'!K38</f>
        <v>0</v>
      </c>
      <c r="K36" s="15">
        <f t="shared" si="4"/>
        <v>155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93</v>
      </c>
      <c r="P36" s="16">
        <f t="shared" si="10"/>
        <v>0</v>
      </c>
      <c r="Q36" s="17">
        <f t="shared" si="5"/>
        <v>155</v>
      </c>
    </row>
    <row r="37" spans="1:17">
      <c r="A37" s="8" t="s">
        <v>79</v>
      </c>
      <c r="B37" s="15">
        <f>'[1]16'!B39</f>
        <v>62</v>
      </c>
      <c r="C37" s="16">
        <f>'[1]16'!C39</f>
        <v>0</v>
      </c>
      <c r="D37" s="16">
        <f>'[1]16'!D39</f>
        <v>248</v>
      </c>
      <c r="E37" s="16">
        <f>'[1]16'!E39</f>
        <v>0</v>
      </c>
      <c r="F37" s="15">
        <f t="shared" si="6"/>
        <v>310</v>
      </c>
      <c r="G37" s="15">
        <f>'[1]16'!H39</f>
        <v>62</v>
      </c>
      <c r="H37" s="16">
        <f>'[1]16'!I39</f>
        <v>0</v>
      </c>
      <c r="I37" s="16">
        <f>'[1]16'!J39</f>
        <v>93</v>
      </c>
      <c r="J37" s="16">
        <f>'[1]16'!K39</f>
        <v>0</v>
      </c>
      <c r="K37" s="15">
        <f t="shared" si="4"/>
        <v>155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93</v>
      </c>
      <c r="P37" s="16">
        <f t="shared" si="10"/>
        <v>0</v>
      </c>
      <c r="Q37" s="17">
        <f t="shared" si="5"/>
        <v>155</v>
      </c>
    </row>
    <row r="38" spans="1:17">
      <c r="A38" s="8" t="s">
        <v>80</v>
      </c>
      <c r="B38" s="15">
        <f>'[1]16'!B40</f>
        <v>62</v>
      </c>
      <c r="C38" s="16">
        <f>'[1]16'!C40</f>
        <v>0</v>
      </c>
      <c r="D38" s="16">
        <f>'[1]16'!D40</f>
        <v>248</v>
      </c>
      <c r="E38" s="16">
        <f>'[1]16'!E40</f>
        <v>0</v>
      </c>
      <c r="F38" s="15">
        <f t="shared" si="6"/>
        <v>310</v>
      </c>
      <c r="G38" s="15">
        <f>'[1]16'!H40</f>
        <v>62</v>
      </c>
      <c r="H38" s="16">
        <f>'[1]16'!I40</f>
        <v>0</v>
      </c>
      <c r="I38" s="16">
        <f>'[1]16'!J40</f>
        <v>93</v>
      </c>
      <c r="J38" s="16">
        <f>'[1]16'!K40</f>
        <v>0</v>
      </c>
      <c r="K38" s="15">
        <f t="shared" si="4"/>
        <v>155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93</v>
      </c>
      <c r="P38" s="16">
        <f t="shared" si="10"/>
        <v>0</v>
      </c>
      <c r="Q38" s="17">
        <f t="shared" si="5"/>
        <v>155</v>
      </c>
    </row>
    <row r="39" spans="1:17">
      <c r="A39" s="8" t="s">
        <v>81</v>
      </c>
      <c r="B39" s="15">
        <f>'[1]16'!B41</f>
        <v>62</v>
      </c>
      <c r="C39" s="16">
        <f>'[1]16'!C41</f>
        <v>0</v>
      </c>
      <c r="D39" s="16">
        <f>'[1]16'!D41</f>
        <v>248</v>
      </c>
      <c r="E39" s="16">
        <f>'[1]16'!E41</f>
        <v>0</v>
      </c>
      <c r="F39" s="15">
        <f t="shared" si="6"/>
        <v>310</v>
      </c>
      <c r="G39" s="15">
        <f>'[1]16'!H41</f>
        <v>62</v>
      </c>
      <c r="H39" s="16">
        <f>'[1]16'!I41</f>
        <v>0</v>
      </c>
      <c r="I39" s="16">
        <f>'[1]16'!J41</f>
        <v>86</v>
      </c>
      <c r="J39" s="16">
        <f>'[1]16'!K41</f>
        <v>0</v>
      </c>
      <c r="K39" s="15">
        <f t="shared" si="4"/>
        <v>148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86</v>
      </c>
      <c r="P39" s="16">
        <f t="shared" si="10"/>
        <v>0</v>
      </c>
      <c r="Q39" s="17">
        <f t="shared" si="5"/>
        <v>148</v>
      </c>
    </row>
    <row r="40" spans="1:17">
      <c r="A40" s="8" t="s">
        <v>82</v>
      </c>
      <c r="B40" s="15">
        <f>'[1]16'!B42</f>
        <v>62</v>
      </c>
      <c r="C40" s="16">
        <f>'[1]16'!C42</f>
        <v>0</v>
      </c>
      <c r="D40" s="16">
        <f>'[1]16'!D42</f>
        <v>248</v>
      </c>
      <c r="E40" s="16">
        <f>'[1]16'!E42</f>
        <v>0</v>
      </c>
      <c r="F40" s="15">
        <f t="shared" si="6"/>
        <v>310</v>
      </c>
      <c r="G40" s="15">
        <f>'[1]16'!H42</f>
        <v>62</v>
      </c>
      <c r="H40" s="16">
        <f>'[1]16'!I42</f>
        <v>0</v>
      </c>
      <c r="I40" s="16">
        <f>'[1]16'!J42</f>
        <v>90</v>
      </c>
      <c r="J40" s="16">
        <f>'[1]16'!K42</f>
        <v>0</v>
      </c>
      <c r="K40" s="15">
        <f t="shared" si="4"/>
        <v>152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90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'[1]16'!B43</f>
        <v>62</v>
      </c>
      <c r="C41" s="16">
        <f>'[1]16'!C43</f>
        <v>0</v>
      </c>
      <c r="D41" s="16">
        <f>'[1]16'!D43</f>
        <v>248</v>
      </c>
      <c r="E41" s="16">
        <f>'[1]16'!E43</f>
        <v>0</v>
      </c>
      <c r="F41" s="15">
        <f t="shared" si="6"/>
        <v>310</v>
      </c>
      <c r="G41" s="15">
        <f>'[1]16'!H43</f>
        <v>62</v>
      </c>
      <c r="H41" s="16">
        <f>'[1]16'!I43</f>
        <v>0</v>
      </c>
      <c r="I41" s="16">
        <f>'[1]16'!J43</f>
        <v>90</v>
      </c>
      <c r="J41" s="16">
        <f>'[1]16'!K43</f>
        <v>0</v>
      </c>
      <c r="K41" s="15">
        <f t="shared" si="4"/>
        <v>152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90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'[1]16'!B44</f>
        <v>62</v>
      </c>
      <c r="C42" s="16">
        <f>'[1]16'!C44</f>
        <v>0</v>
      </c>
      <c r="D42" s="16">
        <f>'[1]16'!D44</f>
        <v>248</v>
      </c>
      <c r="E42" s="16">
        <f>'[1]16'!E44</f>
        <v>0</v>
      </c>
      <c r="F42" s="15">
        <f t="shared" si="6"/>
        <v>310</v>
      </c>
      <c r="G42" s="15">
        <f>'[1]16'!H44</f>
        <v>62</v>
      </c>
      <c r="H42" s="16">
        <f>'[1]16'!I44</f>
        <v>0</v>
      </c>
      <c r="I42" s="16">
        <f>'[1]16'!J44</f>
        <v>90</v>
      </c>
      <c r="J42" s="16">
        <f>'[1]16'!K44</f>
        <v>0</v>
      </c>
      <c r="K42" s="15">
        <f t="shared" si="4"/>
        <v>152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90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'[1]16'!B45</f>
        <v>62</v>
      </c>
      <c r="C43" s="16">
        <f>'[1]16'!C45</f>
        <v>0</v>
      </c>
      <c r="D43" s="16">
        <f>'[1]16'!D45</f>
        <v>248</v>
      </c>
      <c r="E43" s="16">
        <f>'[1]16'!E45</f>
        <v>0</v>
      </c>
      <c r="F43" s="15">
        <f t="shared" si="6"/>
        <v>310</v>
      </c>
      <c r="G43" s="15">
        <f>'[1]16'!H45</f>
        <v>62</v>
      </c>
      <c r="H43" s="16">
        <f>'[1]16'!I45</f>
        <v>0</v>
      </c>
      <c r="I43" s="16">
        <f>'[1]16'!J45</f>
        <v>90</v>
      </c>
      <c r="J43" s="16">
        <f>'[1]16'!K45</f>
        <v>0</v>
      </c>
      <c r="K43" s="15">
        <f t="shared" si="4"/>
        <v>152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90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'[1]16'!B46</f>
        <v>62</v>
      </c>
      <c r="C44" s="16">
        <f>'[1]16'!C46</f>
        <v>0</v>
      </c>
      <c r="D44" s="16">
        <f>'[1]16'!D46</f>
        <v>248</v>
      </c>
      <c r="E44" s="16">
        <f>'[1]16'!E46</f>
        <v>0</v>
      </c>
      <c r="F44" s="15">
        <f t="shared" si="6"/>
        <v>310</v>
      </c>
      <c r="G44" s="15">
        <f>'[1]16'!H46</f>
        <v>62</v>
      </c>
      <c r="H44" s="16">
        <f>'[1]16'!I46</f>
        <v>0</v>
      </c>
      <c r="I44" s="16">
        <f>'[1]16'!J46</f>
        <v>90</v>
      </c>
      <c r="J44" s="16">
        <f>'[1]16'!K46</f>
        <v>0</v>
      </c>
      <c r="K44" s="15">
        <f t="shared" si="4"/>
        <v>152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90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'[1]16'!B47</f>
        <v>62</v>
      </c>
      <c r="C45" s="16">
        <f>'[1]16'!C47</f>
        <v>0</v>
      </c>
      <c r="D45" s="16">
        <f>'[1]16'!D47</f>
        <v>248</v>
      </c>
      <c r="E45" s="16">
        <f>'[1]16'!E47</f>
        <v>0</v>
      </c>
      <c r="F45" s="15">
        <f t="shared" si="6"/>
        <v>310</v>
      </c>
      <c r="G45" s="15">
        <f>'[1]16'!H47</f>
        <v>62</v>
      </c>
      <c r="H45" s="16">
        <f>'[1]16'!I47</f>
        <v>0</v>
      </c>
      <c r="I45" s="16">
        <f>'[1]16'!J47</f>
        <v>85</v>
      </c>
      <c r="J45" s="16">
        <f>'[1]16'!K47</f>
        <v>0</v>
      </c>
      <c r="K45" s="15">
        <f t="shared" si="4"/>
        <v>147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85</v>
      </c>
      <c r="P45" s="16">
        <f t="shared" si="10"/>
        <v>0</v>
      </c>
      <c r="Q45" s="17">
        <f t="shared" si="5"/>
        <v>147</v>
      </c>
    </row>
    <row r="46" spans="1:17">
      <c r="A46" s="8" t="s">
        <v>88</v>
      </c>
      <c r="B46" s="15">
        <f>'[1]16'!B48</f>
        <v>62</v>
      </c>
      <c r="C46" s="16">
        <f>'[1]16'!C48</f>
        <v>0</v>
      </c>
      <c r="D46" s="16">
        <f>'[1]16'!D48</f>
        <v>248</v>
      </c>
      <c r="E46" s="16">
        <f>'[1]16'!E48</f>
        <v>0</v>
      </c>
      <c r="F46" s="15">
        <f t="shared" si="6"/>
        <v>310</v>
      </c>
      <c r="G46" s="15">
        <f>'[1]16'!H48</f>
        <v>62</v>
      </c>
      <c r="H46" s="16">
        <f>'[1]16'!I48</f>
        <v>0</v>
      </c>
      <c r="I46" s="16">
        <f>'[1]16'!J48</f>
        <v>90</v>
      </c>
      <c r="J46" s="16">
        <f>'[1]16'!K48</f>
        <v>0</v>
      </c>
      <c r="K46" s="15">
        <f t="shared" si="4"/>
        <v>152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90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'[1]16'!B49</f>
        <v>62</v>
      </c>
      <c r="C47" s="16">
        <f>'[1]16'!C49</f>
        <v>0</v>
      </c>
      <c r="D47" s="16">
        <f>'[1]16'!D49</f>
        <v>248</v>
      </c>
      <c r="E47" s="16">
        <f>'[1]16'!E49</f>
        <v>0</v>
      </c>
      <c r="F47" s="15">
        <f t="shared" si="6"/>
        <v>310</v>
      </c>
      <c r="G47" s="15">
        <f>'[1]16'!H49</f>
        <v>62</v>
      </c>
      <c r="H47" s="16">
        <f>'[1]16'!I49</f>
        <v>0</v>
      </c>
      <c r="I47" s="16">
        <f>'[1]16'!J49</f>
        <v>82</v>
      </c>
      <c r="J47" s="16">
        <f>'[1]16'!K49</f>
        <v>0</v>
      </c>
      <c r="K47" s="15">
        <f t="shared" si="4"/>
        <v>144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82</v>
      </c>
      <c r="P47" s="16">
        <f t="shared" si="10"/>
        <v>0</v>
      </c>
      <c r="Q47" s="17">
        <f t="shared" si="5"/>
        <v>144</v>
      </c>
    </row>
    <row r="48" spans="1:17">
      <c r="A48" s="8" t="s">
        <v>90</v>
      </c>
      <c r="B48" s="15">
        <f>'[1]16'!B50</f>
        <v>62</v>
      </c>
      <c r="C48" s="16">
        <f>'[1]16'!C50</f>
        <v>0</v>
      </c>
      <c r="D48" s="16">
        <f>'[1]16'!D50</f>
        <v>248</v>
      </c>
      <c r="E48" s="16">
        <f>'[1]16'!E50</f>
        <v>0</v>
      </c>
      <c r="F48" s="15">
        <f t="shared" si="6"/>
        <v>310</v>
      </c>
      <c r="G48" s="15">
        <f>'[1]16'!H50</f>
        <v>62</v>
      </c>
      <c r="H48" s="16">
        <f>'[1]16'!I50</f>
        <v>0</v>
      </c>
      <c r="I48" s="16">
        <f>'[1]16'!J50</f>
        <v>82</v>
      </c>
      <c r="J48" s="16">
        <f>'[1]16'!K50</f>
        <v>0</v>
      </c>
      <c r="K48" s="15">
        <f t="shared" si="4"/>
        <v>144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82</v>
      </c>
      <c r="P48" s="16">
        <f t="shared" si="10"/>
        <v>0</v>
      </c>
      <c r="Q48" s="17">
        <f t="shared" si="5"/>
        <v>144</v>
      </c>
    </row>
    <row r="49" spans="1:17">
      <c r="A49" s="8" t="s">
        <v>91</v>
      </c>
      <c r="B49" s="15">
        <f>'[1]16'!B51</f>
        <v>62</v>
      </c>
      <c r="C49" s="16">
        <f>'[1]16'!C51</f>
        <v>0</v>
      </c>
      <c r="D49" s="16">
        <f>'[1]16'!D51</f>
        <v>248</v>
      </c>
      <c r="E49" s="16">
        <f>'[1]16'!E51</f>
        <v>0</v>
      </c>
      <c r="F49" s="15">
        <f t="shared" si="6"/>
        <v>310</v>
      </c>
      <c r="G49" s="15">
        <f>'[1]16'!H51</f>
        <v>62</v>
      </c>
      <c r="H49" s="16">
        <f>'[1]16'!I51</f>
        <v>0</v>
      </c>
      <c r="I49" s="16">
        <f>'[1]16'!J51</f>
        <v>82</v>
      </c>
      <c r="J49" s="16">
        <f>'[1]16'!K51</f>
        <v>0</v>
      </c>
      <c r="K49" s="15">
        <f t="shared" si="4"/>
        <v>144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82</v>
      </c>
      <c r="P49" s="16">
        <f t="shared" si="10"/>
        <v>0</v>
      </c>
      <c r="Q49" s="17">
        <f t="shared" si="5"/>
        <v>144</v>
      </c>
    </row>
    <row r="50" spans="1:17">
      <c r="A50" s="8" t="s">
        <v>92</v>
      </c>
      <c r="B50" s="15">
        <f>'[1]16'!B52</f>
        <v>62</v>
      </c>
      <c r="C50" s="16">
        <f>'[1]16'!C52</f>
        <v>0</v>
      </c>
      <c r="D50" s="16">
        <f>'[1]16'!D52</f>
        <v>248</v>
      </c>
      <c r="E50" s="16">
        <f>'[1]16'!E52</f>
        <v>0</v>
      </c>
      <c r="F50" s="15">
        <f t="shared" si="6"/>
        <v>310</v>
      </c>
      <c r="G50" s="15">
        <f>'[1]16'!H52</f>
        <v>62</v>
      </c>
      <c r="H50" s="16">
        <f>'[1]16'!I52</f>
        <v>0</v>
      </c>
      <c r="I50" s="16">
        <f>'[1]16'!J52</f>
        <v>82</v>
      </c>
      <c r="J50" s="16">
        <f>'[1]16'!K52</f>
        <v>0</v>
      </c>
      <c r="K50" s="15">
        <f t="shared" si="4"/>
        <v>144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82</v>
      </c>
      <c r="P50" s="16">
        <f t="shared" si="10"/>
        <v>0</v>
      </c>
      <c r="Q50" s="17">
        <f t="shared" si="5"/>
        <v>144</v>
      </c>
    </row>
    <row r="51" spans="1:17">
      <c r="A51" s="8" t="s">
        <v>93</v>
      </c>
      <c r="B51" s="15">
        <f>'[1]16'!B53</f>
        <v>62</v>
      </c>
      <c r="C51" s="16">
        <f>'[1]16'!C53</f>
        <v>0</v>
      </c>
      <c r="D51" s="16">
        <f>'[1]16'!D53</f>
        <v>248</v>
      </c>
      <c r="E51" s="16">
        <f>'[1]16'!E53</f>
        <v>0</v>
      </c>
      <c r="F51" s="15">
        <f t="shared" si="6"/>
        <v>310</v>
      </c>
      <c r="G51" s="15">
        <f>'[1]16'!H53</f>
        <v>62</v>
      </c>
      <c r="H51" s="16">
        <f>'[1]16'!I53</f>
        <v>0</v>
      </c>
      <c r="I51" s="16">
        <f>'[1]16'!J53</f>
        <v>80</v>
      </c>
      <c r="J51" s="16">
        <f>'[1]16'!K53</f>
        <v>0</v>
      </c>
      <c r="K51" s="15">
        <f t="shared" si="4"/>
        <v>142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80</v>
      </c>
      <c r="P51" s="16">
        <f t="shared" si="10"/>
        <v>0</v>
      </c>
      <c r="Q51" s="17">
        <f t="shared" si="5"/>
        <v>142</v>
      </c>
    </row>
    <row r="52" spans="1:17">
      <c r="A52" s="8" t="s">
        <v>94</v>
      </c>
      <c r="B52" s="15">
        <f>'[1]16'!B54</f>
        <v>62</v>
      </c>
      <c r="C52" s="16">
        <f>'[1]16'!C54</f>
        <v>0</v>
      </c>
      <c r="D52" s="16">
        <f>'[1]16'!D54</f>
        <v>248</v>
      </c>
      <c r="E52" s="16">
        <f>'[1]16'!E54</f>
        <v>0</v>
      </c>
      <c r="F52" s="15">
        <f t="shared" si="6"/>
        <v>310</v>
      </c>
      <c r="G52" s="15">
        <f>'[1]16'!H54</f>
        <v>62</v>
      </c>
      <c r="H52" s="16">
        <f>'[1]16'!I54</f>
        <v>0</v>
      </c>
      <c r="I52" s="16">
        <f>'[1]16'!J54</f>
        <v>84</v>
      </c>
      <c r="J52" s="16">
        <f>'[1]16'!K54</f>
        <v>0</v>
      </c>
      <c r="K52" s="15">
        <f t="shared" si="4"/>
        <v>146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84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'[1]16'!B55</f>
        <v>62</v>
      </c>
      <c r="C53" s="16">
        <f>'[1]16'!C55</f>
        <v>0</v>
      </c>
      <c r="D53" s="16">
        <f>'[1]16'!D55</f>
        <v>248</v>
      </c>
      <c r="E53" s="16">
        <f>'[1]16'!E55</f>
        <v>0</v>
      </c>
      <c r="F53" s="15">
        <f t="shared" si="6"/>
        <v>310</v>
      </c>
      <c r="G53" s="15">
        <f>'[1]16'!H55</f>
        <v>62</v>
      </c>
      <c r="H53" s="16">
        <f>'[1]16'!I55</f>
        <v>0</v>
      </c>
      <c r="I53" s="16">
        <f>'[1]16'!J55</f>
        <v>82</v>
      </c>
      <c r="J53" s="16">
        <f>'[1]16'!K55</f>
        <v>0</v>
      </c>
      <c r="K53" s="15">
        <f t="shared" si="4"/>
        <v>144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82</v>
      </c>
      <c r="P53" s="16">
        <f t="shared" si="10"/>
        <v>0</v>
      </c>
      <c r="Q53" s="17">
        <f t="shared" si="5"/>
        <v>144</v>
      </c>
    </row>
    <row r="54" spans="1:17">
      <c r="A54" s="8" t="s">
        <v>96</v>
      </c>
      <c r="B54" s="15">
        <f>'[1]16'!B56</f>
        <v>62</v>
      </c>
      <c r="C54" s="16">
        <f>'[1]16'!C56</f>
        <v>0</v>
      </c>
      <c r="D54" s="16">
        <f>'[1]16'!D56</f>
        <v>248</v>
      </c>
      <c r="E54" s="16">
        <f>'[1]16'!E56</f>
        <v>0</v>
      </c>
      <c r="F54" s="15">
        <f t="shared" si="6"/>
        <v>310</v>
      </c>
      <c r="G54" s="15">
        <f>'[1]16'!H56</f>
        <v>62</v>
      </c>
      <c r="H54" s="16">
        <f>'[1]16'!I56</f>
        <v>0</v>
      </c>
      <c r="I54" s="16">
        <f>'[1]16'!J56</f>
        <v>82</v>
      </c>
      <c r="J54" s="16">
        <f>'[1]16'!K56</f>
        <v>0</v>
      </c>
      <c r="K54" s="15">
        <f t="shared" si="4"/>
        <v>144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82</v>
      </c>
      <c r="P54" s="16">
        <f t="shared" si="10"/>
        <v>0</v>
      </c>
      <c r="Q54" s="17">
        <f t="shared" si="5"/>
        <v>144</v>
      </c>
    </row>
    <row r="55" spans="1:17">
      <c r="A55" s="8" t="s">
        <v>97</v>
      </c>
      <c r="B55" s="15">
        <f>'[1]16'!B57</f>
        <v>62</v>
      </c>
      <c r="C55" s="16">
        <f>'[1]16'!C57</f>
        <v>0</v>
      </c>
      <c r="D55" s="16">
        <f>'[1]16'!D57</f>
        <v>248</v>
      </c>
      <c r="E55" s="16">
        <f>'[1]16'!E57</f>
        <v>0</v>
      </c>
      <c r="F55" s="15">
        <f t="shared" si="6"/>
        <v>310</v>
      </c>
      <c r="G55" s="15">
        <f>'[1]16'!H57</f>
        <v>62</v>
      </c>
      <c r="H55" s="16">
        <f>'[1]16'!I57</f>
        <v>0</v>
      </c>
      <c r="I55" s="16">
        <f>'[1]16'!J57</f>
        <v>82</v>
      </c>
      <c r="J55" s="16">
        <f>'[1]16'!K57</f>
        <v>0</v>
      </c>
      <c r="K55" s="15">
        <f t="shared" si="4"/>
        <v>144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82</v>
      </c>
      <c r="P55" s="16">
        <f t="shared" si="10"/>
        <v>0</v>
      </c>
      <c r="Q55" s="17">
        <f t="shared" si="5"/>
        <v>144</v>
      </c>
    </row>
    <row r="56" spans="1:17">
      <c r="A56" s="8" t="s">
        <v>98</v>
      </c>
      <c r="B56" s="15">
        <f>'[1]16'!B58</f>
        <v>62</v>
      </c>
      <c r="C56" s="16">
        <f>'[1]16'!C58</f>
        <v>0</v>
      </c>
      <c r="D56" s="16">
        <f>'[1]16'!D58</f>
        <v>248</v>
      </c>
      <c r="E56" s="16">
        <f>'[1]16'!E58</f>
        <v>0</v>
      </c>
      <c r="F56" s="15">
        <f t="shared" si="6"/>
        <v>310</v>
      </c>
      <c r="G56" s="15">
        <f>'[1]16'!H58</f>
        <v>62</v>
      </c>
      <c r="H56" s="16">
        <f>'[1]16'!I58</f>
        <v>0</v>
      </c>
      <c r="I56" s="16">
        <f>'[1]16'!J58</f>
        <v>82</v>
      </c>
      <c r="J56" s="16">
        <f>'[1]16'!K58</f>
        <v>0</v>
      </c>
      <c r="K56" s="15">
        <f t="shared" si="4"/>
        <v>144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82</v>
      </c>
      <c r="P56" s="16">
        <f t="shared" si="10"/>
        <v>0</v>
      </c>
      <c r="Q56" s="17">
        <f t="shared" si="5"/>
        <v>144</v>
      </c>
    </row>
    <row r="57" spans="1:17">
      <c r="A57" s="8" t="s">
        <v>99</v>
      </c>
      <c r="B57" s="15">
        <f>'[1]16'!B59</f>
        <v>62</v>
      </c>
      <c r="C57" s="16">
        <f>'[1]16'!C59</f>
        <v>0</v>
      </c>
      <c r="D57" s="16">
        <f>'[1]16'!D59</f>
        <v>248</v>
      </c>
      <c r="E57" s="16">
        <f>'[1]16'!E59</f>
        <v>0</v>
      </c>
      <c r="F57" s="15">
        <f t="shared" si="6"/>
        <v>310</v>
      </c>
      <c r="G57" s="15">
        <f>'[1]16'!H59</f>
        <v>62</v>
      </c>
      <c r="H57" s="16">
        <f>'[1]16'!I59</f>
        <v>0</v>
      </c>
      <c r="I57" s="16">
        <f>'[1]16'!J59</f>
        <v>78</v>
      </c>
      <c r="J57" s="16">
        <f>'[1]16'!K59</f>
        <v>0</v>
      </c>
      <c r="K57" s="15">
        <f t="shared" si="4"/>
        <v>140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78</v>
      </c>
      <c r="P57" s="16">
        <f t="shared" si="10"/>
        <v>0</v>
      </c>
      <c r="Q57" s="17">
        <f t="shared" si="5"/>
        <v>140</v>
      </c>
    </row>
    <row r="58" spans="1:17">
      <c r="A58" s="8" t="s">
        <v>100</v>
      </c>
      <c r="B58" s="15">
        <f>'[1]16'!B60</f>
        <v>62</v>
      </c>
      <c r="C58" s="16">
        <f>'[1]16'!C60</f>
        <v>0</v>
      </c>
      <c r="D58" s="16">
        <f>'[1]16'!D60</f>
        <v>248</v>
      </c>
      <c r="E58" s="16">
        <f>'[1]16'!E60</f>
        <v>0</v>
      </c>
      <c r="F58" s="15">
        <f t="shared" si="6"/>
        <v>310</v>
      </c>
      <c r="G58" s="15">
        <f>'[1]16'!H60</f>
        <v>62</v>
      </c>
      <c r="H58" s="16">
        <f>'[1]16'!I60</f>
        <v>0</v>
      </c>
      <c r="I58" s="16">
        <f>'[1]16'!J60</f>
        <v>78</v>
      </c>
      <c r="J58" s="16">
        <f>'[1]16'!K60</f>
        <v>0</v>
      </c>
      <c r="K58" s="15">
        <f t="shared" si="4"/>
        <v>140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78</v>
      </c>
      <c r="P58" s="16">
        <f t="shared" si="10"/>
        <v>0</v>
      </c>
      <c r="Q58" s="17">
        <f t="shared" si="5"/>
        <v>140</v>
      </c>
    </row>
    <row r="59" spans="1:17">
      <c r="A59" s="8" t="s">
        <v>101</v>
      </c>
      <c r="B59" s="15">
        <f>'[1]16'!B61</f>
        <v>62</v>
      </c>
      <c r="C59" s="16">
        <f>'[1]16'!C61</f>
        <v>0</v>
      </c>
      <c r="D59" s="16">
        <f>'[1]16'!D61</f>
        <v>248</v>
      </c>
      <c r="E59" s="16">
        <f>'[1]16'!E61</f>
        <v>0</v>
      </c>
      <c r="F59" s="15">
        <f t="shared" si="6"/>
        <v>310</v>
      </c>
      <c r="G59" s="15">
        <f>'[1]16'!H61</f>
        <v>62</v>
      </c>
      <c r="H59" s="16">
        <f>'[1]16'!I61</f>
        <v>0</v>
      </c>
      <c r="I59" s="16">
        <f>'[1]16'!J61</f>
        <v>78</v>
      </c>
      <c r="J59" s="16">
        <f>'[1]16'!K61</f>
        <v>0</v>
      </c>
      <c r="K59" s="15">
        <f t="shared" si="4"/>
        <v>140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78</v>
      </c>
      <c r="P59" s="16">
        <f t="shared" si="10"/>
        <v>0</v>
      </c>
      <c r="Q59" s="17">
        <f t="shared" si="5"/>
        <v>140</v>
      </c>
    </row>
    <row r="60" spans="1:17">
      <c r="A60" s="8" t="s">
        <v>102</v>
      </c>
      <c r="B60" s="15">
        <f>'[1]16'!B62</f>
        <v>62</v>
      </c>
      <c r="C60" s="16">
        <f>'[1]16'!C62</f>
        <v>0</v>
      </c>
      <c r="D60" s="16">
        <f>'[1]16'!D62</f>
        <v>248</v>
      </c>
      <c r="E60" s="16">
        <f>'[1]16'!E62</f>
        <v>0</v>
      </c>
      <c r="F60" s="15">
        <f t="shared" si="6"/>
        <v>310</v>
      </c>
      <c r="G60" s="15">
        <f>'[1]16'!H62</f>
        <v>62</v>
      </c>
      <c r="H60" s="16">
        <f>'[1]16'!I62</f>
        <v>0</v>
      </c>
      <c r="I60" s="16">
        <f>'[1]16'!J62</f>
        <v>78</v>
      </c>
      <c r="J60" s="16">
        <f>'[1]16'!K62</f>
        <v>0</v>
      </c>
      <c r="K60" s="15">
        <f t="shared" si="4"/>
        <v>140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78</v>
      </c>
      <c r="P60" s="16">
        <f t="shared" si="10"/>
        <v>0</v>
      </c>
      <c r="Q60" s="17">
        <f t="shared" si="5"/>
        <v>140</v>
      </c>
    </row>
    <row r="61" spans="1:17">
      <c r="A61" s="8" t="s">
        <v>103</v>
      </c>
      <c r="B61" s="15">
        <f>'[1]16'!B63</f>
        <v>62</v>
      </c>
      <c r="C61" s="16">
        <f>'[1]16'!C63</f>
        <v>0</v>
      </c>
      <c r="D61" s="16">
        <f>'[1]16'!D63</f>
        <v>248</v>
      </c>
      <c r="E61" s="16">
        <f>'[1]16'!E63</f>
        <v>0</v>
      </c>
      <c r="F61" s="15">
        <f t="shared" si="6"/>
        <v>310</v>
      </c>
      <c r="G61" s="15">
        <f>'[1]16'!H63</f>
        <v>62</v>
      </c>
      <c r="H61" s="16">
        <f>'[1]16'!I63</f>
        <v>0</v>
      </c>
      <c r="I61" s="16">
        <f>'[1]16'!J63</f>
        <v>78</v>
      </c>
      <c r="J61" s="16">
        <f>'[1]16'!K63</f>
        <v>0</v>
      </c>
      <c r="K61" s="15">
        <f t="shared" si="4"/>
        <v>140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78</v>
      </c>
      <c r="P61" s="16">
        <f t="shared" si="10"/>
        <v>0</v>
      </c>
      <c r="Q61" s="17">
        <f t="shared" si="5"/>
        <v>140</v>
      </c>
    </row>
    <row r="62" spans="1:17">
      <c r="A62" s="8" t="s">
        <v>104</v>
      </c>
      <c r="B62" s="15">
        <f>'[1]16'!B64</f>
        <v>62</v>
      </c>
      <c r="C62" s="16">
        <f>'[1]16'!C64</f>
        <v>0</v>
      </c>
      <c r="D62" s="16">
        <f>'[1]16'!D64</f>
        <v>248</v>
      </c>
      <c r="E62" s="16">
        <f>'[1]16'!E64</f>
        <v>0</v>
      </c>
      <c r="F62" s="15">
        <f t="shared" si="6"/>
        <v>310</v>
      </c>
      <c r="G62" s="15">
        <f>'[1]16'!H64</f>
        <v>62</v>
      </c>
      <c r="H62" s="16">
        <f>'[1]16'!I64</f>
        <v>0</v>
      </c>
      <c r="I62" s="16">
        <f>'[1]16'!J64</f>
        <v>78</v>
      </c>
      <c r="J62" s="16">
        <f>'[1]16'!K64</f>
        <v>0</v>
      </c>
      <c r="K62" s="15">
        <f t="shared" si="4"/>
        <v>140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78</v>
      </c>
      <c r="P62" s="16">
        <f t="shared" si="10"/>
        <v>0</v>
      </c>
      <c r="Q62" s="17">
        <f t="shared" si="5"/>
        <v>140</v>
      </c>
    </row>
    <row r="63" spans="1:17">
      <c r="A63" s="8" t="s">
        <v>105</v>
      </c>
      <c r="B63" s="15">
        <f>'[1]16'!B65</f>
        <v>62</v>
      </c>
      <c r="C63" s="16">
        <f>'[1]16'!C65</f>
        <v>0</v>
      </c>
      <c r="D63" s="16">
        <f>'[1]16'!D65</f>
        <v>248</v>
      </c>
      <c r="E63" s="16">
        <f>'[1]16'!E65</f>
        <v>0</v>
      </c>
      <c r="F63" s="15">
        <f t="shared" si="6"/>
        <v>310</v>
      </c>
      <c r="G63" s="15">
        <f>'[1]16'!H65</f>
        <v>62</v>
      </c>
      <c r="H63" s="16">
        <f>'[1]16'!I65</f>
        <v>0</v>
      </c>
      <c r="I63" s="16">
        <f>'[1]16'!J65</f>
        <v>81</v>
      </c>
      <c r="J63" s="16">
        <f>'[1]16'!K65</f>
        <v>0</v>
      </c>
      <c r="K63" s="15">
        <f t="shared" si="4"/>
        <v>143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81</v>
      </c>
      <c r="P63" s="16">
        <f t="shared" si="10"/>
        <v>0</v>
      </c>
      <c r="Q63" s="17">
        <f t="shared" si="5"/>
        <v>143</v>
      </c>
    </row>
    <row r="64" spans="1:17">
      <c r="A64" s="8" t="s">
        <v>106</v>
      </c>
      <c r="B64" s="15">
        <f>'[1]16'!B66</f>
        <v>62</v>
      </c>
      <c r="C64" s="16">
        <f>'[1]16'!C66</f>
        <v>0</v>
      </c>
      <c r="D64" s="16">
        <f>'[1]16'!D66</f>
        <v>248</v>
      </c>
      <c r="E64" s="16">
        <f>'[1]16'!E66</f>
        <v>0</v>
      </c>
      <c r="F64" s="15">
        <f t="shared" si="6"/>
        <v>310</v>
      </c>
      <c r="G64" s="15">
        <f>'[1]16'!H66</f>
        <v>62</v>
      </c>
      <c r="H64" s="16">
        <f>'[1]16'!I66</f>
        <v>0</v>
      </c>
      <c r="I64" s="16">
        <f>'[1]16'!J66</f>
        <v>78</v>
      </c>
      <c r="J64" s="16">
        <f>'[1]16'!K66</f>
        <v>0</v>
      </c>
      <c r="K64" s="15">
        <f t="shared" si="4"/>
        <v>140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78</v>
      </c>
      <c r="P64" s="16">
        <f t="shared" si="10"/>
        <v>0</v>
      </c>
      <c r="Q64" s="17">
        <f t="shared" si="5"/>
        <v>140</v>
      </c>
    </row>
    <row r="65" spans="1:19">
      <c r="A65" s="8" t="s">
        <v>107</v>
      </c>
      <c r="B65" s="15">
        <f>'[1]16'!B67</f>
        <v>62</v>
      </c>
      <c r="C65" s="16">
        <f>'[1]16'!C67</f>
        <v>0</v>
      </c>
      <c r="D65" s="16">
        <f>'[1]16'!D67</f>
        <v>248</v>
      </c>
      <c r="E65" s="16">
        <f>'[1]16'!E67</f>
        <v>0</v>
      </c>
      <c r="F65" s="15">
        <f t="shared" si="6"/>
        <v>310</v>
      </c>
      <c r="G65" s="15">
        <f>'[1]16'!H67</f>
        <v>62</v>
      </c>
      <c r="H65" s="16">
        <f>'[1]16'!I67</f>
        <v>0</v>
      </c>
      <c r="I65" s="16">
        <f>'[1]16'!J67</f>
        <v>78</v>
      </c>
      <c r="J65" s="16">
        <f>'[1]16'!K67</f>
        <v>0</v>
      </c>
      <c r="K65" s="15">
        <f t="shared" si="4"/>
        <v>140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78</v>
      </c>
      <c r="P65" s="16">
        <f t="shared" si="10"/>
        <v>0</v>
      </c>
      <c r="Q65" s="17">
        <f t="shared" si="5"/>
        <v>140</v>
      </c>
    </row>
    <row r="66" spans="1:19">
      <c r="A66" s="8" t="s">
        <v>108</v>
      </c>
      <c r="B66" s="15">
        <f>'[1]16'!B68</f>
        <v>62</v>
      </c>
      <c r="C66" s="16">
        <f>'[1]16'!C68</f>
        <v>0</v>
      </c>
      <c r="D66" s="16">
        <f>'[1]16'!D68</f>
        <v>248</v>
      </c>
      <c r="E66" s="16">
        <f>'[1]16'!E68</f>
        <v>0</v>
      </c>
      <c r="F66" s="15">
        <f t="shared" si="6"/>
        <v>310</v>
      </c>
      <c r="G66" s="15">
        <f>'[1]16'!H68</f>
        <v>62</v>
      </c>
      <c r="H66" s="16">
        <f>'[1]16'!I68</f>
        <v>0</v>
      </c>
      <c r="I66" s="16">
        <f>'[1]16'!J68</f>
        <v>78</v>
      </c>
      <c r="J66" s="16">
        <f>'[1]16'!K68</f>
        <v>0</v>
      </c>
      <c r="K66" s="15">
        <f t="shared" si="4"/>
        <v>140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78</v>
      </c>
      <c r="P66" s="16">
        <f t="shared" si="10"/>
        <v>0</v>
      </c>
      <c r="Q66" s="17">
        <f t="shared" si="5"/>
        <v>140</v>
      </c>
    </row>
    <row r="67" spans="1:19">
      <c r="A67" s="8" t="s">
        <v>109</v>
      </c>
      <c r="B67" s="15">
        <f>'[1]16'!B69</f>
        <v>62</v>
      </c>
      <c r="C67" s="16">
        <f>'[1]16'!C69</f>
        <v>0</v>
      </c>
      <c r="D67" s="16">
        <f>'[1]16'!D69</f>
        <v>248</v>
      </c>
      <c r="E67" s="16">
        <f>'[1]16'!E69</f>
        <v>0</v>
      </c>
      <c r="F67" s="15">
        <f t="shared" si="6"/>
        <v>310</v>
      </c>
      <c r="G67" s="15">
        <f>'[1]16'!H69</f>
        <v>62</v>
      </c>
      <c r="H67" s="16">
        <f>'[1]16'!I69</f>
        <v>0</v>
      </c>
      <c r="I67" s="16">
        <f>'[1]16'!J69</f>
        <v>80</v>
      </c>
      <c r="J67" s="16">
        <f>'[1]16'!K69</f>
        <v>0</v>
      </c>
      <c r="K67" s="15">
        <f t="shared" si="4"/>
        <v>142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142</v>
      </c>
    </row>
    <row r="68" spans="1:19">
      <c r="A68" s="8" t="s">
        <v>110</v>
      </c>
      <c r="B68" s="15">
        <f>'[1]16'!B70</f>
        <v>62</v>
      </c>
      <c r="C68" s="16">
        <f>'[1]16'!C70</f>
        <v>0</v>
      </c>
      <c r="D68" s="16">
        <f>'[1]16'!D70</f>
        <v>248</v>
      </c>
      <c r="E68" s="16">
        <f>'[1]16'!E70</f>
        <v>0</v>
      </c>
      <c r="F68" s="15">
        <f t="shared" si="6"/>
        <v>310</v>
      </c>
      <c r="G68" s="15">
        <f>'[1]16'!H70</f>
        <v>62</v>
      </c>
      <c r="H68" s="16">
        <f>'[1]16'!I70</f>
        <v>0</v>
      </c>
      <c r="I68" s="16">
        <f>'[1]16'!J70</f>
        <v>80</v>
      </c>
      <c r="J68" s="16">
        <f>'[1]16'!K70</f>
        <v>0</v>
      </c>
      <c r="K68" s="15">
        <f t="shared" ref="K68:K98" si="15">SUM(G68:J68)</f>
        <v>142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80</v>
      </c>
      <c r="P68" s="16">
        <f t="shared" si="14"/>
        <v>0</v>
      </c>
      <c r="Q68" s="17">
        <f t="shared" ref="Q68:Q98" si="16">SUM(M68:P68)</f>
        <v>142</v>
      </c>
    </row>
    <row r="69" spans="1:19">
      <c r="A69" s="8" t="s">
        <v>111</v>
      </c>
      <c r="B69" s="15">
        <f>'[1]16'!B71</f>
        <v>62</v>
      </c>
      <c r="C69" s="16">
        <f>'[1]16'!C71</f>
        <v>0</v>
      </c>
      <c r="D69" s="16">
        <f>'[1]16'!D71</f>
        <v>248</v>
      </c>
      <c r="E69" s="16">
        <f>'[1]16'!E71</f>
        <v>0</v>
      </c>
      <c r="F69" s="15">
        <f t="shared" ref="F69:F98" si="17">SUM(B69:E69)</f>
        <v>310</v>
      </c>
      <c r="G69" s="15">
        <f>'[1]16'!H71</f>
        <v>62</v>
      </c>
      <c r="H69" s="16">
        <f>'[1]16'!I71</f>
        <v>0</v>
      </c>
      <c r="I69" s="16">
        <f>'[1]16'!J71</f>
        <v>80</v>
      </c>
      <c r="J69" s="16">
        <f>'[1]16'!K71</f>
        <v>0</v>
      </c>
      <c r="K69" s="15">
        <f t="shared" si="15"/>
        <v>142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80</v>
      </c>
      <c r="P69" s="16">
        <f t="shared" si="14"/>
        <v>0</v>
      </c>
      <c r="Q69" s="17">
        <f t="shared" si="16"/>
        <v>142</v>
      </c>
      <c r="S69">
        <f>96*4</f>
        <v>384</v>
      </c>
    </row>
    <row r="70" spans="1:19">
      <c r="A70" s="8" t="s">
        <v>112</v>
      </c>
      <c r="B70" s="15">
        <f>'[1]16'!B72</f>
        <v>62</v>
      </c>
      <c r="C70" s="16">
        <f>'[1]16'!C72</f>
        <v>0</v>
      </c>
      <c r="D70" s="16">
        <f>'[1]16'!D72</f>
        <v>248</v>
      </c>
      <c r="E70" s="16">
        <f>'[1]16'!E72</f>
        <v>0</v>
      </c>
      <c r="F70" s="15">
        <f t="shared" si="17"/>
        <v>310</v>
      </c>
      <c r="G70" s="15">
        <f>'[1]16'!H72</f>
        <v>62</v>
      </c>
      <c r="H70" s="16">
        <f>'[1]16'!I72</f>
        <v>0</v>
      </c>
      <c r="I70" s="16">
        <f>'[1]16'!J72</f>
        <v>80</v>
      </c>
      <c r="J70" s="16">
        <f>'[1]16'!K72</f>
        <v>0</v>
      </c>
      <c r="K70" s="15">
        <f t="shared" si="15"/>
        <v>142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80</v>
      </c>
      <c r="P70" s="16">
        <f t="shared" si="14"/>
        <v>0</v>
      </c>
      <c r="Q70" s="17">
        <f t="shared" si="16"/>
        <v>142</v>
      </c>
    </row>
    <row r="71" spans="1:19">
      <c r="A71" s="8" t="s">
        <v>113</v>
      </c>
      <c r="B71" s="15">
        <f>'[1]16'!B73</f>
        <v>62</v>
      </c>
      <c r="C71" s="16">
        <f>'[1]16'!C73</f>
        <v>0</v>
      </c>
      <c r="D71" s="16">
        <f>'[1]16'!D73</f>
        <v>248</v>
      </c>
      <c r="E71" s="16">
        <f>'[1]16'!E73</f>
        <v>0</v>
      </c>
      <c r="F71" s="15">
        <f t="shared" si="17"/>
        <v>310</v>
      </c>
      <c r="G71" s="15">
        <f>'[1]16'!H73</f>
        <v>62</v>
      </c>
      <c r="H71" s="16">
        <f>'[1]16'!I73</f>
        <v>0</v>
      </c>
      <c r="I71" s="16">
        <f>'[1]16'!J73</f>
        <v>80</v>
      </c>
      <c r="J71" s="16">
        <f>'[1]16'!K73</f>
        <v>0</v>
      </c>
      <c r="K71" s="15">
        <f t="shared" si="15"/>
        <v>142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80</v>
      </c>
      <c r="P71" s="16">
        <f t="shared" si="14"/>
        <v>0</v>
      </c>
      <c r="Q71" s="17">
        <f t="shared" si="16"/>
        <v>142</v>
      </c>
    </row>
    <row r="72" spans="1:19">
      <c r="A72" s="8" t="s">
        <v>114</v>
      </c>
      <c r="B72" s="15">
        <f>'[1]16'!B74</f>
        <v>62</v>
      </c>
      <c r="C72" s="16">
        <f>'[1]16'!C74</f>
        <v>0</v>
      </c>
      <c r="D72" s="16">
        <f>'[1]16'!D74</f>
        <v>248</v>
      </c>
      <c r="E72" s="16">
        <f>'[1]16'!E74</f>
        <v>0</v>
      </c>
      <c r="F72" s="15">
        <f t="shared" si="17"/>
        <v>310</v>
      </c>
      <c r="G72" s="15">
        <f>'[1]16'!H74</f>
        <v>62</v>
      </c>
      <c r="H72" s="16">
        <f>'[1]16'!I74</f>
        <v>0</v>
      </c>
      <c r="I72" s="16">
        <f>'[1]16'!J74</f>
        <v>80</v>
      </c>
      <c r="J72" s="16">
        <f>'[1]16'!K74</f>
        <v>0</v>
      </c>
      <c r="K72" s="15">
        <f t="shared" si="15"/>
        <v>142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80</v>
      </c>
      <c r="P72" s="16">
        <f t="shared" si="14"/>
        <v>0</v>
      </c>
      <c r="Q72" s="17">
        <f t="shared" si="16"/>
        <v>142</v>
      </c>
    </row>
    <row r="73" spans="1:19">
      <c r="A73" s="8" t="s">
        <v>115</v>
      </c>
      <c r="B73" s="15">
        <f>'[1]16'!B75</f>
        <v>62</v>
      </c>
      <c r="C73" s="16">
        <f>'[1]16'!C75</f>
        <v>0</v>
      </c>
      <c r="D73" s="16">
        <f>'[1]16'!D75</f>
        <v>248</v>
      </c>
      <c r="E73" s="16">
        <f>'[1]16'!E75</f>
        <v>0</v>
      </c>
      <c r="F73" s="15">
        <f t="shared" si="17"/>
        <v>310</v>
      </c>
      <c r="G73" s="15">
        <f>'[1]16'!H75</f>
        <v>62</v>
      </c>
      <c r="H73" s="16">
        <f>'[1]16'!I75</f>
        <v>0</v>
      </c>
      <c r="I73" s="16">
        <f>'[1]16'!J75</f>
        <v>80</v>
      </c>
      <c r="J73" s="16">
        <f>'[1]16'!K75</f>
        <v>0</v>
      </c>
      <c r="K73" s="15">
        <f t="shared" si="15"/>
        <v>142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80</v>
      </c>
      <c r="P73" s="16">
        <f t="shared" si="14"/>
        <v>0</v>
      </c>
      <c r="Q73" s="17">
        <f t="shared" si="16"/>
        <v>142</v>
      </c>
    </row>
    <row r="74" spans="1:19">
      <c r="A74" s="8" t="s">
        <v>116</v>
      </c>
      <c r="B74" s="15">
        <f>'[1]16'!B76</f>
        <v>62</v>
      </c>
      <c r="C74" s="16">
        <f>'[1]16'!C76</f>
        <v>0</v>
      </c>
      <c r="D74" s="16">
        <f>'[1]16'!D76</f>
        <v>248</v>
      </c>
      <c r="E74" s="16">
        <f>'[1]16'!E76</f>
        <v>0</v>
      </c>
      <c r="F74" s="15">
        <f t="shared" si="17"/>
        <v>310</v>
      </c>
      <c r="G74" s="15">
        <f>'[1]16'!H76</f>
        <v>62</v>
      </c>
      <c r="H74" s="16">
        <f>'[1]16'!I76</f>
        <v>0</v>
      </c>
      <c r="I74" s="16">
        <f>'[1]16'!J76</f>
        <v>80</v>
      </c>
      <c r="J74" s="16">
        <f>'[1]16'!K76</f>
        <v>0</v>
      </c>
      <c r="K74" s="15">
        <f t="shared" si="15"/>
        <v>142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80</v>
      </c>
      <c r="P74" s="16">
        <f t="shared" si="14"/>
        <v>0</v>
      </c>
      <c r="Q74" s="17">
        <f t="shared" si="16"/>
        <v>142</v>
      </c>
    </row>
    <row r="75" spans="1:19">
      <c r="A75" s="8" t="s">
        <v>117</v>
      </c>
      <c r="B75" s="15">
        <f>'[1]16'!B77</f>
        <v>62</v>
      </c>
      <c r="C75" s="16">
        <f>'[1]16'!C77</f>
        <v>0</v>
      </c>
      <c r="D75" s="16">
        <f>'[1]16'!D77</f>
        <v>248</v>
      </c>
      <c r="E75" s="16">
        <f>'[1]16'!E77</f>
        <v>0</v>
      </c>
      <c r="F75" s="15">
        <f t="shared" si="17"/>
        <v>310</v>
      </c>
      <c r="G75" s="15">
        <f>'[1]16'!H77</f>
        <v>62</v>
      </c>
      <c r="H75" s="16">
        <f>'[1]16'!I77</f>
        <v>0</v>
      </c>
      <c r="I75" s="16">
        <f>'[1]16'!J77</f>
        <v>82</v>
      </c>
      <c r="J75" s="16">
        <f>'[1]16'!K77</f>
        <v>0</v>
      </c>
      <c r="K75" s="15">
        <f t="shared" si="15"/>
        <v>144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82</v>
      </c>
      <c r="P75" s="16">
        <f t="shared" si="14"/>
        <v>0</v>
      </c>
      <c r="Q75" s="17">
        <f t="shared" si="16"/>
        <v>144</v>
      </c>
    </row>
    <row r="76" spans="1:19">
      <c r="A76" s="8" t="s">
        <v>118</v>
      </c>
      <c r="B76" s="15">
        <f>'[1]16'!B78</f>
        <v>62</v>
      </c>
      <c r="C76" s="16">
        <f>'[1]16'!C78</f>
        <v>0</v>
      </c>
      <c r="D76" s="16">
        <f>'[1]16'!D78</f>
        <v>248</v>
      </c>
      <c r="E76" s="16">
        <f>'[1]16'!E78</f>
        <v>0</v>
      </c>
      <c r="F76" s="15">
        <f t="shared" si="17"/>
        <v>310</v>
      </c>
      <c r="G76" s="15">
        <f>'[1]16'!H78</f>
        <v>62</v>
      </c>
      <c r="H76" s="16">
        <f>'[1]16'!I78</f>
        <v>0</v>
      </c>
      <c r="I76" s="16">
        <f>'[1]16'!J78</f>
        <v>82</v>
      </c>
      <c r="J76" s="16">
        <f>'[1]16'!K78</f>
        <v>0</v>
      </c>
      <c r="K76" s="15">
        <f t="shared" si="15"/>
        <v>144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82</v>
      </c>
      <c r="P76" s="16">
        <f t="shared" si="14"/>
        <v>0</v>
      </c>
      <c r="Q76" s="17">
        <f t="shared" si="16"/>
        <v>144</v>
      </c>
    </row>
    <row r="77" spans="1:19">
      <c r="A77" s="8" t="s">
        <v>119</v>
      </c>
      <c r="B77" s="15">
        <f>'[1]16'!B79</f>
        <v>62</v>
      </c>
      <c r="C77" s="16">
        <f>'[1]16'!C79</f>
        <v>0</v>
      </c>
      <c r="D77" s="16">
        <f>'[1]16'!D79</f>
        <v>248</v>
      </c>
      <c r="E77" s="16">
        <f>'[1]16'!E79</f>
        <v>0</v>
      </c>
      <c r="F77" s="15">
        <f t="shared" si="17"/>
        <v>310</v>
      </c>
      <c r="G77" s="15">
        <f>'[1]16'!H79</f>
        <v>62</v>
      </c>
      <c r="H77" s="16">
        <f>'[1]16'!I79</f>
        <v>0</v>
      </c>
      <c r="I77" s="16">
        <f>'[1]16'!J79</f>
        <v>82</v>
      </c>
      <c r="J77" s="16">
        <f>'[1]16'!K79</f>
        <v>0</v>
      </c>
      <c r="K77" s="15">
        <f t="shared" si="15"/>
        <v>144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82</v>
      </c>
      <c r="P77" s="16">
        <f t="shared" si="14"/>
        <v>0</v>
      </c>
      <c r="Q77" s="17">
        <f t="shared" si="16"/>
        <v>144</v>
      </c>
    </row>
    <row r="78" spans="1:19">
      <c r="A78" s="8" t="s">
        <v>120</v>
      </c>
      <c r="B78" s="15">
        <f>'[1]16'!B80</f>
        <v>62</v>
      </c>
      <c r="C78" s="16">
        <f>'[1]16'!C80</f>
        <v>0</v>
      </c>
      <c r="D78" s="16">
        <f>'[1]16'!D80</f>
        <v>248</v>
      </c>
      <c r="E78" s="16">
        <f>'[1]16'!E80</f>
        <v>0</v>
      </c>
      <c r="F78" s="15">
        <f t="shared" si="17"/>
        <v>310</v>
      </c>
      <c r="G78" s="15">
        <f>'[1]16'!H80</f>
        <v>62</v>
      </c>
      <c r="H78" s="16">
        <f>'[1]16'!I80</f>
        <v>0</v>
      </c>
      <c r="I78" s="16">
        <f>'[1]16'!J80</f>
        <v>82</v>
      </c>
      <c r="J78" s="16">
        <f>'[1]16'!K80</f>
        <v>0</v>
      </c>
      <c r="K78" s="15">
        <f t="shared" si="15"/>
        <v>144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82</v>
      </c>
      <c r="P78" s="16">
        <f t="shared" si="14"/>
        <v>0</v>
      </c>
      <c r="Q78" s="17">
        <f t="shared" si="16"/>
        <v>144</v>
      </c>
    </row>
    <row r="79" spans="1:19">
      <c r="A79" s="8" t="s">
        <v>121</v>
      </c>
      <c r="B79" s="15">
        <f>'[1]16'!B81</f>
        <v>62</v>
      </c>
      <c r="C79" s="16">
        <f>'[1]16'!C81</f>
        <v>0</v>
      </c>
      <c r="D79" s="16">
        <f>'[1]16'!D81</f>
        <v>248</v>
      </c>
      <c r="E79" s="16">
        <f>'[1]16'!E81</f>
        <v>0</v>
      </c>
      <c r="F79" s="15">
        <f t="shared" si="17"/>
        <v>310</v>
      </c>
      <c r="G79" s="15">
        <f>'[1]16'!H81</f>
        <v>62</v>
      </c>
      <c r="H79" s="16">
        <f>'[1]16'!I81</f>
        <v>0</v>
      </c>
      <c r="I79" s="16">
        <f>'[1]16'!J81</f>
        <v>82</v>
      </c>
      <c r="J79" s="16">
        <f>'[1]16'!K81</f>
        <v>0</v>
      </c>
      <c r="K79" s="15">
        <f t="shared" si="15"/>
        <v>144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82</v>
      </c>
      <c r="P79" s="16">
        <f t="shared" si="14"/>
        <v>0</v>
      </c>
      <c r="Q79" s="17">
        <f t="shared" si="16"/>
        <v>144</v>
      </c>
    </row>
    <row r="80" spans="1:19">
      <c r="A80" s="8" t="s">
        <v>122</v>
      </c>
      <c r="B80" s="15">
        <f>'[1]16'!B82</f>
        <v>62</v>
      </c>
      <c r="C80" s="16">
        <f>'[1]16'!C82</f>
        <v>0</v>
      </c>
      <c r="D80" s="16">
        <f>'[1]16'!D82</f>
        <v>248</v>
      </c>
      <c r="E80" s="16">
        <f>'[1]16'!E82</f>
        <v>0</v>
      </c>
      <c r="F80" s="15">
        <f t="shared" si="17"/>
        <v>310</v>
      </c>
      <c r="G80" s="15">
        <f>'[1]16'!H82</f>
        <v>62</v>
      </c>
      <c r="H80" s="16">
        <f>'[1]16'!I82</f>
        <v>0</v>
      </c>
      <c r="I80" s="16">
        <f>'[1]16'!J82</f>
        <v>82</v>
      </c>
      <c r="J80" s="16">
        <f>'[1]16'!K82</f>
        <v>0</v>
      </c>
      <c r="K80" s="15">
        <f t="shared" si="15"/>
        <v>144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82</v>
      </c>
      <c r="P80" s="16">
        <f t="shared" si="14"/>
        <v>0</v>
      </c>
      <c r="Q80" s="17">
        <f t="shared" si="16"/>
        <v>144</v>
      </c>
    </row>
    <row r="81" spans="1:17">
      <c r="A81" s="8" t="s">
        <v>123</v>
      </c>
      <c r="B81" s="15">
        <f>'[1]16'!B83</f>
        <v>62</v>
      </c>
      <c r="C81" s="16">
        <f>'[1]16'!C83</f>
        <v>0</v>
      </c>
      <c r="D81" s="16">
        <f>'[1]16'!D83</f>
        <v>248</v>
      </c>
      <c r="E81" s="16">
        <f>'[1]16'!E83</f>
        <v>0</v>
      </c>
      <c r="F81" s="15">
        <f t="shared" si="17"/>
        <v>310</v>
      </c>
      <c r="G81" s="15">
        <f>'[1]16'!H83</f>
        <v>62</v>
      </c>
      <c r="H81" s="16">
        <f>'[1]16'!I83</f>
        <v>0</v>
      </c>
      <c r="I81" s="16">
        <f>'[1]16'!J83</f>
        <v>80</v>
      </c>
      <c r="J81" s="16">
        <f>'[1]16'!K83</f>
        <v>0</v>
      </c>
      <c r="K81" s="15">
        <f t="shared" si="15"/>
        <v>142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80</v>
      </c>
      <c r="P81" s="16">
        <f t="shared" si="14"/>
        <v>0</v>
      </c>
      <c r="Q81" s="17">
        <f t="shared" si="16"/>
        <v>142</v>
      </c>
    </row>
    <row r="82" spans="1:17">
      <c r="A82" s="8" t="s">
        <v>124</v>
      </c>
      <c r="B82" s="15">
        <f>'[1]16'!B84</f>
        <v>62</v>
      </c>
      <c r="C82" s="16">
        <f>'[1]16'!C84</f>
        <v>0</v>
      </c>
      <c r="D82" s="16">
        <f>'[1]16'!D84</f>
        <v>248</v>
      </c>
      <c r="E82" s="16">
        <f>'[1]16'!E84</f>
        <v>0</v>
      </c>
      <c r="F82" s="15">
        <f t="shared" si="17"/>
        <v>310</v>
      </c>
      <c r="G82" s="15">
        <f>'[1]16'!H84</f>
        <v>62</v>
      </c>
      <c r="H82" s="16">
        <f>'[1]16'!I84</f>
        <v>0</v>
      </c>
      <c r="I82" s="16">
        <f>'[1]16'!J84</f>
        <v>82</v>
      </c>
      <c r="J82" s="16">
        <f>'[1]16'!K84</f>
        <v>0</v>
      </c>
      <c r="K82" s="15">
        <f t="shared" si="15"/>
        <v>144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82</v>
      </c>
      <c r="P82" s="16">
        <f t="shared" si="14"/>
        <v>0</v>
      </c>
      <c r="Q82" s="17">
        <f t="shared" si="16"/>
        <v>144</v>
      </c>
    </row>
    <row r="83" spans="1:17">
      <c r="A83" s="8" t="s">
        <v>125</v>
      </c>
      <c r="B83" s="15">
        <f>'[1]16'!B85</f>
        <v>62</v>
      </c>
      <c r="C83" s="16">
        <f>'[1]16'!C85</f>
        <v>0</v>
      </c>
      <c r="D83" s="16">
        <f>'[1]16'!D85</f>
        <v>248</v>
      </c>
      <c r="E83" s="16">
        <f>'[1]16'!E85</f>
        <v>0</v>
      </c>
      <c r="F83" s="15">
        <f t="shared" si="17"/>
        <v>310</v>
      </c>
      <c r="G83" s="15">
        <f>'[1]16'!H85</f>
        <v>62</v>
      </c>
      <c r="H83" s="16">
        <f>'[1]16'!I85</f>
        <v>0</v>
      </c>
      <c r="I83" s="16">
        <f>'[1]16'!J85</f>
        <v>82</v>
      </c>
      <c r="J83" s="16">
        <f>'[1]16'!K85</f>
        <v>0</v>
      </c>
      <c r="K83" s="15">
        <f t="shared" si="15"/>
        <v>144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82</v>
      </c>
      <c r="P83" s="16">
        <f t="shared" si="14"/>
        <v>0</v>
      </c>
      <c r="Q83" s="17">
        <f t="shared" si="16"/>
        <v>144</v>
      </c>
    </row>
    <row r="84" spans="1:17">
      <c r="A84" s="8" t="s">
        <v>126</v>
      </c>
      <c r="B84" s="15">
        <f>'[1]16'!B86</f>
        <v>62</v>
      </c>
      <c r="C84" s="16">
        <f>'[1]16'!C86</f>
        <v>0</v>
      </c>
      <c r="D84" s="16">
        <f>'[1]16'!D86</f>
        <v>248</v>
      </c>
      <c r="E84" s="16">
        <f>'[1]16'!E86</f>
        <v>0</v>
      </c>
      <c r="F84" s="15">
        <f t="shared" si="17"/>
        <v>310</v>
      </c>
      <c r="G84" s="15">
        <f>'[1]16'!H86</f>
        <v>62</v>
      </c>
      <c r="H84" s="16">
        <f>'[1]16'!I86</f>
        <v>0</v>
      </c>
      <c r="I84" s="16">
        <f>'[1]16'!J86</f>
        <v>82</v>
      </c>
      <c r="J84" s="16">
        <f>'[1]16'!K86</f>
        <v>0</v>
      </c>
      <c r="K84" s="15">
        <f t="shared" si="15"/>
        <v>144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82</v>
      </c>
      <c r="P84" s="16">
        <f t="shared" si="14"/>
        <v>0</v>
      </c>
      <c r="Q84" s="17">
        <f t="shared" si="16"/>
        <v>144</v>
      </c>
    </row>
    <row r="85" spans="1:17">
      <c r="A85" s="8" t="s">
        <v>127</v>
      </c>
      <c r="B85" s="15">
        <f>'[1]16'!B87</f>
        <v>62</v>
      </c>
      <c r="C85" s="16">
        <f>'[1]16'!C87</f>
        <v>0</v>
      </c>
      <c r="D85" s="16">
        <f>'[1]16'!D87</f>
        <v>248</v>
      </c>
      <c r="E85" s="16">
        <f>'[1]16'!E87</f>
        <v>0</v>
      </c>
      <c r="F85" s="15">
        <f t="shared" si="17"/>
        <v>310</v>
      </c>
      <c r="G85" s="15">
        <f>'[1]16'!H87</f>
        <v>62</v>
      </c>
      <c r="H85" s="16">
        <f>'[1]16'!I87</f>
        <v>0</v>
      </c>
      <c r="I85" s="16">
        <f>'[1]16'!J87</f>
        <v>82</v>
      </c>
      <c r="J85" s="16">
        <f>'[1]16'!K87</f>
        <v>0</v>
      </c>
      <c r="K85" s="15">
        <f t="shared" si="15"/>
        <v>144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82</v>
      </c>
      <c r="P85" s="16">
        <f t="shared" si="14"/>
        <v>0</v>
      </c>
      <c r="Q85" s="17">
        <f t="shared" si="16"/>
        <v>144</v>
      </c>
    </row>
    <row r="86" spans="1:17">
      <c r="A86" s="8" t="s">
        <v>128</v>
      </c>
      <c r="B86" s="15">
        <f>'[1]16'!B88</f>
        <v>62</v>
      </c>
      <c r="C86" s="16">
        <f>'[1]16'!C88</f>
        <v>0</v>
      </c>
      <c r="D86" s="16">
        <f>'[1]16'!D88</f>
        <v>248</v>
      </c>
      <c r="E86" s="16">
        <f>'[1]16'!E88</f>
        <v>0</v>
      </c>
      <c r="F86" s="15">
        <f t="shared" si="17"/>
        <v>310</v>
      </c>
      <c r="G86" s="15">
        <f>'[1]16'!H88</f>
        <v>62</v>
      </c>
      <c r="H86" s="16">
        <f>'[1]16'!I88</f>
        <v>0</v>
      </c>
      <c r="I86" s="16">
        <f>'[1]16'!J88</f>
        <v>82</v>
      </c>
      <c r="J86" s="16">
        <f>'[1]16'!K88</f>
        <v>0</v>
      </c>
      <c r="K86" s="15">
        <f t="shared" si="15"/>
        <v>144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82</v>
      </c>
      <c r="P86" s="16">
        <f t="shared" si="14"/>
        <v>0</v>
      </c>
      <c r="Q86" s="17">
        <f t="shared" si="16"/>
        <v>144</v>
      </c>
    </row>
    <row r="87" spans="1:17">
      <c r="A87" s="8" t="s">
        <v>129</v>
      </c>
      <c r="B87" s="15">
        <f>'[1]16'!B89</f>
        <v>62</v>
      </c>
      <c r="C87" s="16">
        <f>'[1]16'!C89</f>
        <v>0</v>
      </c>
      <c r="D87" s="16">
        <f>'[1]16'!D89</f>
        <v>248</v>
      </c>
      <c r="E87" s="16">
        <f>'[1]16'!E89</f>
        <v>0</v>
      </c>
      <c r="F87" s="15">
        <f t="shared" si="17"/>
        <v>310</v>
      </c>
      <c r="G87" s="15">
        <f>'[1]16'!H89</f>
        <v>62</v>
      </c>
      <c r="H87" s="16">
        <f>'[1]16'!I89</f>
        <v>0</v>
      </c>
      <c r="I87" s="16">
        <f>'[1]16'!J89</f>
        <v>80</v>
      </c>
      <c r="J87" s="16">
        <f>'[1]16'!K89</f>
        <v>0</v>
      </c>
      <c r="K87" s="15">
        <f t="shared" si="15"/>
        <v>142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80</v>
      </c>
      <c r="P87" s="16">
        <f t="shared" si="14"/>
        <v>0</v>
      </c>
      <c r="Q87" s="17">
        <f t="shared" si="16"/>
        <v>142</v>
      </c>
    </row>
    <row r="88" spans="1:17">
      <c r="A88" s="8" t="s">
        <v>130</v>
      </c>
      <c r="B88" s="15">
        <f>'[1]16'!B90</f>
        <v>62</v>
      </c>
      <c r="C88" s="16">
        <f>'[1]16'!C90</f>
        <v>0</v>
      </c>
      <c r="D88" s="16">
        <f>'[1]16'!D90</f>
        <v>248</v>
      </c>
      <c r="E88" s="16">
        <f>'[1]16'!E90</f>
        <v>0</v>
      </c>
      <c r="F88" s="15">
        <f t="shared" si="17"/>
        <v>310</v>
      </c>
      <c r="G88" s="15">
        <f>'[1]16'!H90</f>
        <v>62</v>
      </c>
      <c r="H88" s="16">
        <f>'[1]16'!I90</f>
        <v>0</v>
      </c>
      <c r="I88" s="16">
        <f>'[1]16'!J90</f>
        <v>84</v>
      </c>
      <c r="J88" s="16">
        <f>'[1]16'!K90</f>
        <v>0</v>
      </c>
      <c r="K88" s="15">
        <f t="shared" si="15"/>
        <v>146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84</v>
      </c>
      <c r="P88" s="16">
        <f t="shared" si="14"/>
        <v>0</v>
      </c>
      <c r="Q88" s="17">
        <f t="shared" si="16"/>
        <v>146</v>
      </c>
    </row>
    <row r="89" spans="1:17">
      <c r="A89" s="8" t="s">
        <v>131</v>
      </c>
      <c r="B89" s="15">
        <f>'[1]16'!B91</f>
        <v>62</v>
      </c>
      <c r="C89" s="16">
        <f>'[1]16'!C91</f>
        <v>0</v>
      </c>
      <c r="D89" s="16">
        <f>'[1]16'!D91</f>
        <v>248</v>
      </c>
      <c r="E89" s="16">
        <f>'[1]16'!E91</f>
        <v>0</v>
      </c>
      <c r="F89" s="15">
        <f t="shared" si="17"/>
        <v>310</v>
      </c>
      <c r="G89" s="15">
        <f>'[1]16'!H91</f>
        <v>62</v>
      </c>
      <c r="H89" s="16">
        <f>'[1]16'!I91</f>
        <v>0</v>
      </c>
      <c r="I89" s="16">
        <f>'[1]16'!J91</f>
        <v>84</v>
      </c>
      <c r="J89" s="16">
        <f>'[1]16'!K91</f>
        <v>0</v>
      </c>
      <c r="K89" s="15">
        <f t="shared" si="15"/>
        <v>146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84</v>
      </c>
      <c r="P89" s="16">
        <f t="shared" si="14"/>
        <v>0</v>
      </c>
      <c r="Q89" s="17">
        <f t="shared" si="16"/>
        <v>146</v>
      </c>
    </row>
    <row r="90" spans="1:17">
      <c r="A90" s="8" t="s">
        <v>132</v>
      </c>
      <c r="B90" s="15">
        <f>'[1]16'!B92</f>
        <v>62</v>
      </c>
      <c r="C90" s="16">
        <f>'[1]16'!C92</f>
        <v>0</v>
      </c>
      <c r="D90" s="16">
        <f>'[1]16'!D92</f>
        <v>248</v>
      </c>
      <c r="E90" s="16">
        <f>'[1]16'!E92</f>
        <v>0</v>
      </c>
      <c r="F90" s="15">
        <f t="shared" si="17"/>
        <v>310</v>
      </c>
      <c r="G90" s="15">
        <f>'[1]16'!H92</f>
        <v>62</v>
      </c>
      <c r="H90" s="16">
        <f>'[1]16'!I92</f>
        <v>0</v>
      </c>
      <c r="I90" s="16">
        <f>'[1]16'!J92</f>
        <v>84</v>
      </c>
      <c r="J90" s="16">
        <f>'[1]16'!K92</f>
        <v>0</v>
      </c>
      <c r="K90" s="15">
        <f t="shared" si="15"/>
        <v>146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84</v>
      </c>
      <c r="P90" s="16">
        <f t="shared" si="14"/>
        <v>0</v>
      </c>
      <c r="Q90" s="17">
        <f t="shared" si="16"/>
        <v>146</v>
      </c>
    </row>
    <row r="91" spans="1:17">
      <c r="A91" s="8" t="s">
        <v>133</v>
      </c>
      <c r="B91" s="15">
        <f>'[1]16'!B93</f>
        <v>62</v>
      </c>
      <c r="C91" s="16">
        <f>'[1]16'!C93</f>
        <v>0</v>
      </c>
      <c r="D91" s="16">
        <f>'[1]16'!D93</f>
        <v>248</v>
      </c>
      <c r="E91" s="16">
        <f>'[1]16'!E93</f>
        <v>0</v>
      </c>
      <c r="F91" s="15">
        <f t="shared" si="17"/>
        <v>310</v>
      </c>
      <c r="G91" s="15">
        <f>'[1]16'!H93</f>
        <v>62</v>
      </c>
      <c r="H91" s="16">
        <f>'[1]16'!I93</f>
        <v>0</v>
      </c>
      <c r="I91" s="16">
        <f>'[1]16'!J93</f>
        <v>86</v>
      </c>
      <c r="J91" s="16">
        <f>'[1]16'!K93</f>
        <v>0</v>
      </c>
      <c r="K91" s="15">
        <f t="shared" si="15"/>
        <v>148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86</v>
      </c>
      <c r="P91" s="16">
        <f t="shared" si="14"/>
        <v>0</v>
      </c>
      <c r="Q91" s="17">
        <f t="shared" si="16"/>
        <v>148</v>
      </c>
    </row>
    <row r="92" spans="1:17">
      <c r="A92" s="8" t="s">
        <v>134</v>
      </c>
      <c r="B92" s="15">
        <f>'[1]16'!B94</f>
        <v>62</v>
      </c>
      <c r="C92" s="16">
        <f>'[1]16'!C94</f>
        <v>0</v>
      </c>
      <c r="D92" s="16">
        <f>'[1]16'!D94</f>
        <v>248</v>
      </c>
      <c r="E92" s="16">
        <f>'[1]16'!E94</f>
        <v>0</v>
      </c>
      <c r="F92" s="15">
        <f t="shared" si="17"/>
        <v>310</v>
      </c>
      <c r="G92" s="15">
        <f>'[1]16'!H94</f>
        <v>62</v>
      </c>
      <c r="H92" s="16">
        <f>'[1]16'!I94</f>
        <v>0</v>
      </c>
      <c r="I92" s="16">
        <f>'[1]16'!J94</f>
        <v>86</v>
      </c>
      <c r="J92" s="16">
        <f>'[1]16'!K94</f>
        <v>0</v>
      </c>
      <c r="K92" s="15">
        <f t="shared" si="15"/>
        <v>148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86</v>
      </c>
      <c r="P92" s="16">
        <f t="shared" si="14"/>
        <v>0</v>
      </c>
      <c r="Q92" s="17">
        <f t="shared" si="16"/>
        <v>148</v>
      </c>
    </row>
    <row r="93" spans="1:17">
      <c r="A93" s="8" t="s">
        <v>135</v>
      </c>
      <c r="B93" s="15">
        <f>'[1]16'!B95</f>
        <v>62</v>
      </c>
      <c r="C93" s="16">
        <f>'[1]16'!C95</f>
        <v>0</v>
      </c>
      <c r="D93" s="16">
        <f>'[1]16'!D95</f>
        <v>248</v>
      </c>
      <c r="E93" s="16">
        <f>'[1]16'!E95</f>
        <v>0</v>
      </c>
      <c r="F93" s="15">
        <f t="shared" si="17"/>
        <v>310</v>
      </c>
      <c r="G93" s="15">
        <f>'[1]16'!H95</f>
        <v>62</v>
      </c>
      <c r="H93" s="16">
        <f>'[1]16'!I95</f>
        <v>0</v>
      </c>
      <c r="I93" s="16">
        <f>'[1]16'!J95</f>
        <v>82</v>
      </c>
      <c r="J93" s="16">
        <f>'[1]16'!K95</f>
        <v>0</v>
      </c>
      <c r="K93" s="15">
        <f t="shared" si="15"/>
        <v>144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82</v>
      </c>
      <c r="P93" s="16">
        <f t="shared" si="14"/>
        <v>0</v>
      </c>
      <c r="Q93" s="17">
        <f t="shared" si="16"/>
        <v>144</v>
      </c>
    </row>
    <row r="94" spans="1:17">
      <c r="A94" s="8" t="s">
        <v>136</v>
      </c>
      <c r="B94" s="15">
        <f>'[1]16'!B96</f>
        <v>62</v>
      </c>
      <c r="C94" s="16">
        <f>'[1]16'!C96</f>
        <v>0</v>
      </c>
      <c r="D94" s="16">
        <f>'[1]16'!D96</f>
        <v>248</v>
      </c>
      <c r="E94" s="16">
        <f>'[1]16'!E96</f>
        <v>0</v>
      </c>
      <c r="F94" s="15">
        <f t="shared" si="17"/>
        <v>310</v>
      </c>
      <c r="G94" s="15">
        <f>'[1]16'!H96</f>
        <v>62</v>
      </c>
      <c r="H94" s="16">
        <f>'[1]16'!I96</f>
        <v>0</v>
      </c>
      <c r="I94" s="16">
        <f>'[1]16'!J96</f>
        <v>86</v>
      </c>
      <c r="J94" s="16">
        <f>'[1]16'!K96</f>
        <v>0</v>
      </c>
      <c r="K94" s="15">
        <f t="shared" si="15"/>
        <v>148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86</v>
      </c>
      <c r="P94" s="16">
        <f t="shared" si="14"/>
        <v>0</v>
      </c>
      <c r="Q94" s="17">
        <f t="shared" si="16"/>
        <v>148</v>
      </c>
    </row>
    <row r="95" spans="1:17">
      <c r="A95" s="8" t="s">
        <v>137</v>
      </c>
      <c r="B95" s="15">
        <f>'[1]16'!B97</f>
        <v>62</v>
      </c>
      <c r="C95" s="16">
        <f>'[1]16'!C97</f>
        <v>0</v>
      </c>
      <c r="D95" s="16">
        <f>'[1]16'!D97</f>
        <v>248</v>
      </c>
      <c r="E95" s="16">
        <f>'[1]16'!E97</f>
        <v>0</v>
      </c>
      <c r="F95" s="15">
        <f t="shared" si="17"/>
        <v>310</v>
      </c>
      <c r="G95" s="15">
        <f>'[1]16'!H97</f>
        <v>62</v>
      </c>
      <c r="H95" s="16">
        <f>'[1]16'!I97</f>
        <v>0</v>
      </c>
      <c r="I95" s="16">
        <f>'[1]16'!J97</f>
        <v>86</v>
      </c>
      <c r="J95" s="16">
        <f>'[1]16'!K97</f>
        <v>0</v>
      </c>
      <c r="K95" s="15">
        <f t="shared" si="15"/>
        <v>148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86</v>
      </c>
      <c r="P95" s="16">
        <f t="shared" si="14"/>
        <v>0</v>
      </c>
      <c r="Q95" s="17">
        <f t="shared" si="16"/>
        <v>148</v>
      </c>
    </row>
    <row r="96" spans="1:17">
      <c r="A96" s="8" t="s">
        <v>138</v>
      </c>
      <c r="B96" s="15">
        <f>'[1]16'!B98</f>
        <v>62</v>
      </c>
      <c r="C96" s="16">
        <f>'[1]16'!C98</f>
        <v>0</v>
      </c>
      <c r="D96" s="16">
        <f>'[1]16'!D98</f>
        <v>248</v>
      </c>
      <c r="E96" s="16">
        <f>'[1]16'!E98</f>
        <v>0</v>
      </c>
      <c r="F96" s="15">
        <f t="shared" si="17"/>
        <v>310</v>
      </c>
      <c r="G96" s="15">
        <f>'[1]16'!H98</f>
        <v>62</v>
      </c>
      <c r="H96" s="16">
        <f>'[1]16'!I98</f>
        <v>0</v>
      </c>
      <c r="I96" s="16">
        <f>'[1]16'!J98</f>
        <v>86</v>
      </c>
      <c r="J96" s="16">
        <f>'[1]16'!K98</f>
        <v>0</v>
      </c>
      <c r="K96" s="15">
        <f t="shared" si="15"/>
        <v>148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86</v>
      </c>
      <c r="P96" s="16">
        <f t="shared" si="14"/>
        <v>0</v>
      </c>
      <c r="Q96" s="17">
        <f t="shared" si="16"/>
        <v>148</v>
      </c>
    </row>
    <row r="97" spans="1:17">
      <c r="A97" s="8" t="s">
        <v>139</v>
      </c>
      <c r="B97" s="15">
        <f>'[1]16'!B99</f>
        <v>62</v>
      </c>
      <c r="C97" s="16">
        <f>'[1]16'!C99</f>
        <v>0</v>
      </c>
      <c r="D97" s="16">
        <f>'[1]16'!D99</f>
        <v>248</v>
      </c>
      <c r="E97" s="16">
        <f>'[1]16'!E99</f>
        <v>0</v>
      </c>
      <c r="F97" s="15">
        <f t="shared" si="17"/>
        <v>310</v>
      </c>
      <c r="G97" s="15">
        <f>'[1]16'!H99</f>
        <v>62</v>
      </c>
      <c r="H97" s="16">
        <f>'[1]16'!I99</f>
        <v>0</v>
      </c>
      <c r="I97" s="16">
        <f>'[1]16'!J99</f>
        <v>86</v>
      </c>
      <c r="J97" s="16">
        <f>'[1]16'!K99</f>
        <v>0</v>
      </c>
      <c r="K97" s="15">
        <f t="shared" si="15"/>
        <v>148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86</v>
      </c>
      <c r="P97" s="16">
        <f t="shared" si="14"/>
        <v>0</v>
      </c>
      <c r="Q97" s="17">
        <f t="shared" si="16"/>
        <v>148</v>
      </c>
    </row>
    <row r="98" spans="1:17">
      <c r="A98" s="8" t="s">
        <v>140</v>
      </c>
      <c r="B98" s="15">
        <f>'[1]16'!B100</f>
        <v>62</v>
      </c>
      <c r="C98" s="16">
        <f>'[1]16'!C100</f>
        <v>0</v>
      </c>
      <c r="D98" s="16">
        <f>'[1]16'!D100</f>
        <v>248</v>
      </c>
      <c r="E98" s="16">
        <f>'[1]16'!E100</f>
        <v>0</v>
      </c>
      <c r="F98" s="15">
        <f t="shared" si="17"/>
        <v>310</v>
      </c>
      <c r="G98" s="15">
        <f>'[1]16'!H100</f>
        <v>62</v>
      </c>
      <c r="H98" s="16">
        <f>'[1]16'!I100</f>
        <v>0</v>
      </c>
      <c r="I98" s="16">
        <f>'[1]16'!J100</f>
        <v>86</v>
      </c>
      <c r="J98" s="16">
        <f>'[1]16'!K100</f>
        <v>0</v>
      </c>
      <c r="K98" s="15">
        <f t="shared" si="15"/>
        <v>148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86</v>
      </c>
      <c r="P98" s="16">
        <f t="shared" si="14"/>
        <v>0</v>
      </c>
      <c r="Q98" s="17">
        <f t="shared" si="16"/>
        <v>148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5.9545000000000003</v>
      </c>
      <c r="E99" s="15">
        <f t="shared" si="18"/>
        <v>0</v>
      </c>
      <c r="F99" s="15">
        <f t="shared" si="18"/>
        <v>7.4424999999999999</v>
      </c>
      <c r="G99" s="15">
        <f t="shared" si="18"/>
        <v>1.488</v>
      </c>
      <c r="H99" s="15">
        <f t="shared" si="18"/>
        <v>0</v>
      </c>
      <c r="I99" s="15">
        <f t="shared" si="18"/>
        <v>2.06175</v>
      </c>
      <c r="J99" s="15">
        <f t="shared" si="18"/>
        <v>0</v>
      </c>
      <c r="K99" s="15">
        <f t="shared" si="18"/>
        <v>3.54975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2.06175</v>
      </c>
      <c r="P99" s="15">
        <f t="shared" si="18"/>
        <v>0</v>
      </c>
      <c r="Q99" s="15">
        <f t="shared" si="18"/>
        <v>3.54975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44667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'[2]16'!B5</f>
        <v>84</v>
      </c>
      <c r="C3" s="197">
        <f>'[2]16'!C5</f>
        <v>0</v>
      </c>
      <c r="D3" s="197">
        <f>'[2]16'!D5</f>
        <v>0</v>
      </c>
      <c r="E3" s="197">
        <f>'[2]16'!E5</f>
        <v>0</v>
      </c>
      <c r="F3" s="15">
        <f>SUM(B3:E3)</f>
        <v>84</v>
      </c>
      <c r="G3" s="196">
        <f>'[2]16'!H5</f>
        <v>36</v>
      </c>
      <c r="H3" s="197">
        <f>'[2]16'!I5</f>
        <v>0</v>
      </c>
      <c r="I3" s="197">
        <f>'[2]16'!J5</f>
        <v>0</v>
      </c>
      <c r="J3" s="197">
        <f>'[2]16'!K5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6">
        <f>'[2]16'!B6</f>
        <v>84</v>
      </c>
      <c r="C4" s="197">
        <f>'[2]16'!C6</f>
        <v>0</v>
      </c>
      <c r="D4" s="197">
        <f>'[2]16'!D6</f>
        <v>0</v>
      </c>
      <c r="E4" s="197">
        <f>'[2]16'!E6</f>
        <v>0</v>
      </c>
      <c r="F4" s="15">
        <f>SUM(B4:E4)</f>
        <v>84</v>
      </c>
      <c r="G4" s="196">
        <f>'[2]16'!H6</f>
        <v>36</v>
      </c>
      <c r="H4" s="197">
        <f>'[2]16'!I6</f>
        <v>0</v>
      </c>
      <c r="I4" s="197">
        <f>'[2]16'!J6</f>
        <v>0</v>
      </c>
      <c r="J4" s="197">
        <f>'[2]16'!K6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6">
        <f>'[2]16'!B7</f>
        <v>84</v>
      </c>
      <c r="C5" s="197">
        <f>'[2]16'!C7</f>
        <v>0</v>
      </c>
      <c r="D5" s="197">
        <f>'[2]16'!D7</f>
        <v>0</v>
      </c>
      <c r="E5" s="197">
        <f>'[2]16'!E7</f>
        <v>0</v>
      </c>
      <c r="F5" s="15">
        <f t="shared" ref="F5:F68" si="6">SUM(B5:E5)</f>
        <v>84</v>
      </c>
      <c r="G5" s="196">
        <f>'[2]16'!H7</f>
        <v>36</v>
      </c>
      <c r="H5" s="197">
        <f>'[2]16'!I7</f>
        <v>0</v>
      </c>
      <c r="I5" s="197">
        <f>'[2]16'!J7</f>
        <v>0</v>
      </c>
      <c r="J5" s="197">
        <f>'[2]16'!K7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6">
        <f>'[2]16'!B8</f>
        <v>84</v>
      </c>
      <c r="C6" s="197">
        <f>'[2]16'!C8</f>
        <v>0</v>
      </c>
      <c r="D6" s="197">
        <f>'[2]16'!D8</f>
        <v>0</v>
      </c>
      <c r="E6" s="197">
        <f>'[2]16'!E8</f>
        <v>0</v>
      </c>
      <c r="F6" s="15">
        <f t="shared" si="6"/>
        <v>84</v>
      </c>
      <c r="G6" s="196">
        <f>'[2]16'!H8</f>
        <v>36</v>
      </c>
      <c r="H6" s="197">
        <f>'[2]16'!I8</f>
        <v>0</v>
      </c>
      <c r="I6" s="197">
        <f>'[2]16'!J8</f>
        <v>0</v>
      </c>
      <c r="J6" s="197">
        <f>'[2]16'!K8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6">
        <f>'[2]16'!B9</f>
        <v>84</v>
      </c>
      <c r="C7" s="197">
        <f>'[2]16'!C9</f>
        <v>0</v>
      </c>
      <c r="D7" s="197">
        <f>'[2]16'!D9</f>
        <v>0</v>
      </c>
      <c r="E7" s="197">
        <f>'[2]16'!E9</f>
        <v>0</v>
      </c>
      <c r="F7" s="15">
        <f t="shared" si="6"/>
        <v>84</v>
      </c>
      <c r="G7" s="196">
        <f>'[2]16'!H9</f>
        <v>36</v>
      </c>
      <c r="H7" s="197">
        <f>'[2]16'!I9</f>
        <v>0</v>
      </c>
      <c r="I7" s="197">
        <f>'[2]16'!J9</f>
        <v>0</v>
      </c>
      <c r="J7" s="197">
        <f>'[2]16'!K9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6">
        <f>'[2]16'!B10</f>
        <v>84</v>
      </c>
      <c r="C8" s="197">
        <f>'[2]16'!C10</f>
        <v>0</v>
      </c>
      <c r="D8" s="197">
        <f>'[2]16'!D10</f>
        <v>0</v>
      </c>
      <c r="E8" s="197">
        <f>'[2]16'!E10</f>
        <v>0</v>
      </c>
      <c r="F8" s="15">
        <f t="shared" si="6"/>
        <v>84</v>
      </c>
      <c r="G8" s="196">
        <f>'[2]16'!H10</f>
        <v>36</v>
      </c>
      <c r="H8" s="197">
        <f>'[2]16'!I10</f>
        <v>0</v>
      </c>
      <c r="I8" s="197">
        <f>'[2]16'!J10</f>
        <v>0</v>
      </c>
      <c r="J8" s="197">
        <f>'[2]16'!K10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6">
        <f>'[2]16'!B11</f>
        <v>84</v>
      </c>
      <c r="C9" s="197">
        <f>'[2]16'!C11</f>
        <v>0</v>
      </c>
      <c r="D9" s="197">
        <f>'[2]16'!D11</f>
        <v>0</v>
      </c>
      <c r="E9" s="197">
        <f>'[2]16'!E11</f>
        <v>0</v>
      </c>
      <c r="F9" s="15">
        <f t="shared" si="6"/>
        <v>84</v>
      </c>
      <c r="G9" s="196">
        <f>'[2]16'!H11</f>
        <v>36</v>
      </c>
      <c r="H9" s="197">
        <f>'[2]16'!I11</f>
        <v>0</v>
      </c>
      <c r="I9" s="197">
        <f>'[2]16'!J11</f>
        <v>0</v>
      </c>
      <c r="J9" s="197">
        <f>'[2]16'!K11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6">
        <f>'[2]16'!B12</f>
        <v>84</v>
      </c>
      <c r="C10" s="197">
        <f>'[2]16'!C12</f>
        <v>0</v>
      </c>
      <c r="D10" s="197">
        <f>'[2]16'!D12</f>
        <v>0</v>
      </c>
      <c r="E10" s="197">
        <f>'[2]16'!E12</f>
        <v>0</v>
      </c>
      <c r="F10" s="15">
        <f t="shared" si="6"/>
        <v>84</v>
      </c>
      <c r="G10" s="196">
        <f>'[2]16'!H12</f>
        <v>36</v>
      </c>
      <c r="H10" s="197">
        <f>'[2]16'!I12</f>
        <v>0</v>
      </c>
      <c r="I10" s="197">
        <f>'[2]16'!J12</f>
        <v>0</v>
      </c>
      <c r="J10" s="197">
        <f>'[2]16'!K12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6">
        <f>'[2]16'!B13</f>
        <v>84</v>
      </c>
      <c r="C11" s="197">
        <f>'[2]16'!C13</f>
        <v>0</v>
      </c>
      <c r="D11" s="197">
        <f>'[2]16'!D13</f>
        <v>0</v>
      </c>
      <c r="E11" s="197">
        <f>'[2]16'!E13</f>
        <v>0</v>
      </c>
      <c r="F11" s="15">
        <f t="shared" si="6"/>
        <v>84</v>
      </c>
      <c r="G11" s="196">
        <f>'[2]16'!H13</f>
        <v>36</v>
      </c>
      <c r="H11" s="197">
        <f>'[2]16'!I13</f>
        <v>0</v>
      </c>
      <c r="I11" s="197">
        <f>'[2]16'!J13</f>
        <v>0</v>
      </c>
      <c r="J11" s="197">
        <f>'[2]16'!K13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6">
        <f>'[2]16'!B14</f>
        <v>84</v>
      </c>
      <c r="C12" s="197">
        <f>'[2]16'!C14</f>
        <v>0</v>
      </c>
      <c r="D12" s="197">
        <f>'[2]16'!D14</f>
        <v>0</v>
      </c>
      <c r="E12" s="197">
        <f>'[2]16'!E14</f>
        <v>0</v>
      </c>
      <c r="F12" s="15">
        <f t="shared" si="6"/>
        <v>84</v>
      </c>
      <c r="G12" s="196">
        <f>'[2]16'!H14</f>
        <v>36</v>
      </c>
      <c r="H12" s="197">
        <f>'[2]16'!I14</f>
        <v>0</v>
      </c>
      <c r="I12" s="197">
        <f>'[2]16'!J14</f>
        <v>0</v>
      </c>
      <c r="J12" s="197">
        <f>'[2]16'!K14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6">
        <f>'[2]16'!B15</f>
        <v>84</v>
      </c>
      <c r="C13" s="197">
        <f>'[2]16'!C15</f>
        <v>0</v>
      </c>
      <c r="D13" s="197">
        <f>'[2]16'!D15</f>
        <v>0</v>
      </c>
      <c r="E13" s="197">
        <f>'[2]16'!E15</f>
        <v>0</v>
      </c>
      <c r="F13" s="15">
        <f t="shared" si="6"/>
        <v>84</v>
      </c>
      <c r="G13" s="196">
        <f>'[2]16'!H15</f>
        <v>36</v>
      </c>
      <c r="H13" s="197">
        <f>'[2]16'!I15</f>
        <v>0</v>
      </c>
      <c r="I13" s="197">
        <f>'[2]16'!J15</f>
        <v>0</v>
      </c>
      <c r="J13" s="197">
        <f>'[2]16'!K15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6">
        <f>'[2]16'!B16</f>
        <v>84</v>
      </c>
      <c r="C14" s="197">
        <f>'[2]16'!C16</f>
        <v>0</v>
      </c>
      <c r="D14" s="197">
        <f>'[2]16'!D16</f>
        <v>0</v>
      </c>
      <c r="E14" s="197">
        <f>'[2]16'!E16</f>
        <v>0</v>
      </c>
      <c r="F14" s="15">
        <f t="shared" si="6"/>
        <v>84</v>
      </c>
      <c r="G14" s="196">
        <f>'[2]16'!H16</f>
        <v>36</v>
      </c>
      <c r="H14" s="197">
        <f>'[2]16'!I16</f>
        <v>0</v>
      </c>
      <c r="I14" s="197">
        <f>'[2]16'!J16</f>
        <v>0</v>
      </c>
      <c r="J14" s="197">
        <f>'[2]16'!K16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6">
        <f>'[2]16'!B17</f>
        <v>84</v>
      </c>
      <c r="C15" s="197">
        <f>'[2]16'!C17</f>
        <v>0</v>
      </c>
      <c r="D15" s="197">
        <f>'[2]16'!D17</f>
        <v>0</v>
      </c>
      <c r="E15" s="197">
        <f>'[2]16'!E17</f>
        <v>0</v>
      </c>
      <c r="F15" s="15">
        <f t="shared" si="6"/>
        <v>84</v>
      </c>
      <c r="G15" s="196">
        <f>'[2]16'!H17</f>
        <v>36</v>
      </c>
      <c r="H15" s="197">
        <f>'[2]16'!I17</f>
        <v>0</v>
      </c>
      <c r="I15" s="197">
        <f>'[2]16'!J17</f>
        <v>0</v>
      </c>
      <c r="J15" s="197">
        <f>'[2]16'!K17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6">
        <f>'[2]16'!B18</f>
        <v>84</v>
      </c>
      <c r="C16" s="197">
        <f>'[2]16'!C18</f>
        <v>0</v>
      </c>
      <c r="D16" s="197">
        <f>'[2]16'!D18</f>
        <v>0</v>
      </c>
      <c r="E16" s="197">
        <f>'[2]16'!E18</f>
        <v>0</v>
      </c>
      <c r="F16" s="15">
        <f t="shared" si="6"/>
        <v>84</v>
      </c>
      <c r="G16" s="196">
        <f>'[2]16'!H18</f>
        <v>36</v>
      </c>
      <c r="H16" s="197">
        <f>'[2]16'!I18</f>
        <v>0</v>
      </c>
      <c r="I16" s="197">
        <f>'[2]16'!J18</f>
        <v>0</v>
      </c>
      <c r="J16" s="197">
        <f>'[2]16'!K18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6">
        <f>'[2]16'!B19</f>
        <v>84</v>
      </c>
      <c r="C17" s="197">
        <f>'[2]16'!C19</f>
        <v>0</v>
      </c>
      <c r="D17" s="197">
        <f>'[2]16'!D19</f>
        <v>0</v>
      </c>
      <c r="E17" s="197">
        <f>'[2]16'!E19</f>
        <v>0</v>
      </c>
      <c r="F17" s="15">
        <f t="shared" si="6"/>
        <v>84</v>
      </c>
      <c r="G17" s="196">
        <f>'[2]16'!H19</f>
        <v>36</v>
      </c>
      <c r="H17" s="197">
        <f>'[2]16'!I19</f>
        <v>0</v>
      </c>
      <c r="I17" s="197">
        <f>'[2]16'!J19</f>
        <v>0</v>
      </c>
      <c r="J17" s="197">
        <f>'[2]16'!K19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6">
        <f>'[2]16'!B20</f>
        <v>84</v>
      </c>
      <c r="C18" s="197">
        <f>'[2]16'!C20</f>
        <v>0</v>
      </c>
      <c r="D18" s="197">
        <f>'[2]16'!D20</f>
        <v>0</v>
      </c>
      <c r="E18" s="197">
        <f>'[2]16'!E20</f>
        <v>0</v>
      </c>
      <c r="F18" s="15">
        <f t="shared" si="6"/>
        <v>84</v>
      </c>
      <c r="G18" s="196">
        <f>'[2]16'!H20</f>
        <v>36</v>
      </c>
      <c r="H18" s="197">
        <f>'[2]16'!I20</f>
        <v>0</v>
      </c>
      <c r="I18" s="197">
        <f>'[2]16'!J20</f>
        <v>0</v>
      </c>
      <c r="J18" s="197">
        <f>'[2]16'!K20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6">
        <f>'[2]16'!B21</f>
        <v>84</v>
      </c>
      <c r="C19" s="197">
        <f>'[2]16'!C21</f>
        <v>0</v>
      </c>
      <c r="D19" s="197">
        <f>'[2]16'!D21</f>
        <v>0</v>
      </c>
      <c r="E19" s="197">
        <f>'[2]16'!E21</f>
        <v>0</v>
      </c>
      <c r="F19" s="15">
        <f t="shared" si="6"/>
        <v>84</v>
      </c>
      <c r="G19" s="196">
        <f>'[2]16'!H21</f>
        <v>36</v>
      </c>
      <c r="H19" s="197">
        <f>'[2]16'!I21</f>
        <v>0</v>
      </c>
      <c r="I19" s="197">
        <f>'[2]16'!J21</f>
        <v>0</v>
      </c>
      <c r="J19" s="197">
        <f>'[2]16'!K21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6">
        <f>'[2]16'!B22</f>
        <v>84</v>
      </c>
      <c r="C20" s="197">
        <f>'[2]16'!C22</f>
        <v>0</v>
      </c>
      <c r="D20" s="197">
        <f>'[2]16'!D22</f>
        <v>0</v>
      </c>
      <c r="E20" s="197">
        <f>'[2]16'!E22</f>
        <v>0</v>
      </c>
      <c r="F20" s="15">
        <f t="shared" si="6"/>
        <v>84</v>
      </c>
      <c r="G20" s="196">
        <f>'[2]16'!H22</f>
        <v>36</v>
      </c>
      <c r="H20" s="197">
        <f>'[2]16'!I22</f>
        <v>0</v>
      </c>
      <c r="I20" s="197">
        <f>'[2]16'!J22</f>
        <v>0</v>
      </c>
      <c r="J20" s="197">
        <f>'[2]16'!K22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6">
        <f>'[2]16'!B23</f>
        <v>84</v>
      </c>
      <c r="C21" s="197">
        <f>'[2]16'!C23</f>
        <v>0</v>
      </c>
      <c r="D21" s="197">
        <f>'[2]16'!D23</f>
        <v>0</v>
      </c>
      <c r="E21" s="197">
        <f>'[2]16'!E23</f>
        <v>0</v>
      </c>
      <c r="F21" s="15">
        <f t="shared" si="6"/>
        <v>84</v>
      </c>
      <c r="G21" s="196">
        <f>'[2]16'!H23</f>
        <v>36</v>
      </c>
      <c r="H21" s="197">
        <f>'[2]16'!I23</f>
        <v>0</v>
      </c>
      <c r="I21" s="197">
        <f>'[2]16'!J23</f>
        <v>0</v>
      </c>
      <c r="J21" s="197">
        <f>'[2]16'!K23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6">
        <f>'[2]16'!B24</f>
        <v>84</v>
      </c>
      <c r="C22" s="197">
        <f>'[2]16'!C24</f>
        <v>0</v>
      </c>
      <c r="D22" s="197">
        <f>'[2]16'!D24</f>
        <v>0</v>
      </c>
      <c r="E22" s="197">
        <f>'[2]16'!E24</f>
        <v>0</v>
      </c>
      <c r="F22" s="15">
        <f t="shared" si="6"/>
        <v>84</v>
      </c>
      <c r="G22" s="196">
        <f>'[2]16'!H24</f>
        <v>36</v>
      </c>
      <c r="H22" s="197">
        <f>'[2]16'!I24</f>
        <v>0</v>
      </c>
      <c r="I22" s="197">
        <f>'[2]16'!J24</f>
        <v>0</v>
      </c>
      <c r="J22" s="197">
        <f>'[2]16'!K24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6">
        <f>'[2]16'!B25</f>
        <v>84</v>
      </c>
      <c r="C23" s="197">
        <f>'[2]16'!C25</f>
        <v>0</v>
      </c>
      <c r="D23" s="197">
        <f>'[2]16'!D25</f>
        <v>0</v>
      </c>
      <c r="E23" s="197">
        <f>'[2]16'!E25</f>
        <v>0</v>
      </c>
      <c r="F23" s="15">
        <f t="shared" si="6"/>
        <v>84</v>
      </c>
      <c r="G23" s="196">
        <f>'[2]16'!H25</f>
        <v>36</v>
      </c>
      <c r="H23" s="197">
        <f>'[2]16'!I25</f>
        <v>0</v>
      </c>
      <c r="I23" s="197">
        <f>'[2]16'!J25</f>
        <v>0</v>
      </c>
      <c r="J23" s="197">
        <f>'[2]16'!K25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6">
        <f>'[2]16'!B26</f>
        <v>84</v>
      </c>
      <c r="C24" s="197">
        <f>'[2]16'!C26</f>
        <v>0</v>
      </c>
      <c r="D24" s="197">
        <f>'[2]16'!D26</f>
        <v>0</v>
      </c>
      <c r="E24" s="197">
        <f>'[2]16'!E26</f>
        <v>0</v>
      </c>
      <c r="F24" s="15">
        <f t="shared" si="6"/>
        <v>84</v>
      </c>
      <c r="G24" s="196">
        <f>'[2]16'!H26</f>
        <v>36</v>
      </c>
      <c r="H24" s="197">
        <f>'[2]16'!I26</f>
        <v>0</v>
      </c>
      <c r="I24" s="197">
        <f>'[2]16'!J26</f>
        <v>0</v>
      </c>
      <c r="J24" s="197">
        <f>'[2]16'!K26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6">
        <f>'[2]16'!B27</f>
        <v>84</v>
      </c>
      <c r="C25" s="197">
        <f>'[2]16'!C27</f>
        <v>0</v>
      </c>
      <c r="D25" s="197">
        <f>'[2]16'!D27</f>
        <v>0</v>
      </c>
      <c r="E25" s="197">
        <f>'[2]16'!E27</f>
        <v>0</v>
      </c>
      <c r="F25" s="15">
        <f t="shared" si="6"/>
        <v>84</v>
      </c>
      <c r="G25" s="196">
        <f>'[2]16'!H27</f>
        <v>36</v>
      </c>
      <c r="H25" s="197">
        <f>'[2]16'!I27</f>
        <v>0</v>
      </c>
      <c r="I25" s="197">
        <f>'[2]16'!J27</f>
        <v>0</v>
      </c>
      <c r="J25" s="197">
        <f>'[2]16'!K27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6">
        <f>'[2]16'!B28</f>
        <v>84</v>
      </c>
      <c r="C26" s="197">
        <f>'[2]16'!C28</f>
        <v>0</v>
      </c>
      <c r="D26" s="197">
        <f>'[2]16'!D28</f>
        <v>0</v>
      </c>
      <c r="E26" s="197">
        <f>'[2]16'!E28</f>
        <v>0</v>
      </c>
      <c r="F26" s="15">
        <f t="shared" si="6"/>
        <v>84</v>
      </c>
      <c r="G26" s="196">
        <f>'[2]16'!H28</f>
        <v>36</v>
      </c>
      <c r="H26" s="197">
        <f>'[2]16'!I28</f>
        <v>0</v>
      </c>
      <c r="I26" s="197">
        <f>'[2]16'!J28</f>
        <v>0</v>
      </c>
      <c r="J26" s="197">
        <f>'[2]16'!K28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6">
        <f>'[2]16'!B29</f>
        <v>84</v>
      </c>
      <c r="C27" s="197">
        <f>'[2]16'!C29</f>
        <v>0</v>
      </c>
      <c r="D27" s="197">
        <f>'[2]16'!D29</f>
        <v>0</v>
      </c>
      <c r="E27" s="197">
        <f>'[2]16'!E29</f>
        <v>0</v>
      </c>
      <c r="F27" s="15">
        <f t="shared" si="6"/>
        <v>84</v>
      </c>
      <c r="G27" s="196">
        <f>'[2]16'!H29</f>
        <v>36</v>
      </c>
      <c r="H27" s="197">
        <f>'[2]16'!I29</f>
        <v>0</v>
      </c>
      <c r="I27" s="197">
        <f>'[2]16'!J29</f>
        <v>0</v>
      </c>
      <c r="J27" s="197">
        <f>'[2]16'!K29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6">
        <f>'[2]16'!B30</f>
        <v>84</v>
      </c>
      <c r="C28" s="197">
        <f>'[2]16'!C30</f>
        <v>0</v>
      </c>
      <c r="D28" s="197">
        <f>'[2]16'!D30</f>
        <v>0</v>
      </c>
      <c r="E28" s="197">
        <f>'[2]16'!E30</f>
        <v>0</v>
      </c>
      <c r="F28" s="15">
        <f t="shared" si="6"/>
        <v>84</v>
      </c>
      <c r="G28" s="196">
        <f>'[2]16'!H30</f>
        <v>36</v>
      </c>
      <c r="H28" s="197">
        <f>'[2]16'!I30</f>
        <v>0</v>
      </c>
      <c r="I28" s="197">
        <f>'[2]16'!J30</f>
        <v>0</v>
      </c>
      <c r="J28" s="197">
        <f>'[2]16'!K30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6">
        <f>'[2]16'!B31</f>
        <v>84</v>
      </c>
      <c r="C29" s="197">
        <f>'[2]16'!C31</f>
        <v>0</v>
      </c>
      <c r="D29" s="197">
        <f>'[2]16'!D31</f>
        <v>0</v>
      </c>
      <c r="E29" s="197">
        <f>'[2]16'!E31</f>
        <v>0</v>
      </c>
      <c r="F29" s="15">
        <f t="shared" si="6"/>
        <v>84</v>
      </c>
      <c r="G29" s="196">
        <f>'[2]16'!H31</f>
        <v>36</v>
      </c>
      <c r="H29" s="197">
        <f>'[2]16'!I31</f>
        <v>0</v>
      </c>
      <c r="I29" s="197">
        <f>'[2]16'!J31</f>
        <v>0</v>
      </c>
      <c r="J29" s="197">
        <f>'[2]16'!K31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6">
        <f>'[2]16'!B32</f>
        <v>84</v>
      </c>
      <c r="C30" s="197">
        <f>'[2]16'!C32</f>
        <v>0</v>
      </c>
      <c r="D30" s="197">
        <f>'[2]16'!D32</f>
        <v>0</v>
      </c>
      <c r="E30" s="197">
        <f>'[2]16'!E32</f>
        <v>0</v>
      </c>
      <c r="F30" s="15">
        <f t="shared" si="6"/>
        <v>84</v>
      </c>
      <c r="G30" s="196">
        <f>'[2]16'!H32</f>
        <v>36</v>
      </c>
      <c r="H30" s="197">
        <f>'[2]16'!I32</f>
        <v>0</v>
      </c>
      <c r="I30" s="197">
        <f>'[2]16'!J32</f>
        <v>0</v>
      </c>
      <c r="J30" s="197">
        <f>'[2]16'!K32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6">
        <f>'[2]16'!B33</f>
        <v>84</v>
      </c>
      <c r="C31" s="197">
        <f>'[2]16'!C33</f>
        <v>0</v>
      </c>
      <c r="D31" s="197">
        <f>'[2]16'!D33</f>
        <v>0</v>
      </c>
      <c r="E31" s="197">
        <f>'[2]16'!E33</f>
        <v>0</v>
      </c>
      <c r="F31" s="15">
        <f t="shared" si="6"/>
        <v>84</v>
      </c>
      <c r="G31" s="196">
        <f>'[2]16'!H33</f>
        <v>36</v>
      </c>
      <c r="H31" s="197">
        <f>'[2]16'!I33</f>
        <v>0</v>
      </c>
      <c r="I31" s="197">
        <f>'[2]16'!J33</f>
        <v>0</v>
      </c>
      <c r="J31" s="197">
        <f>'[2]16'!K33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6">
        <f>'[2]16'!B34</f>
        <v>84</v>
      </c>
      <c r="C32" s="197">
        <f>'[2]16'!C34</f>
        <v>0</v>
      </c>
      <c r="D32" s="197">
        <f>'[2]16'!D34</f>
        <v>0</v>
      </c>
      <c r="E32" s="197">
        <f>'[2]16'!E34</f>
        <v>0</v>
      </c>
      <c r="F32" s="15">
        <f t="shared" si="6"/>
        <v>84</v>
      </c>
      <c r="G32" s="196">
        <f>'[2]16'!H34</f>
        <v>36</v>
      </c>
      <c r="H32" s="197">
        <f>'[2]16'!I34</f>
        <v>0</v>
      </c>
      <c r="I32" s="197">
        <f>'[2]16'!J34</f>
        <v>0</v>
      </c>
      <c r="J32" s="197">
        <f>'[2]16'!K34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6">
        <f>'[2]16'!B35</f>
        <v>84</v>
      </c>
      <c r="C33" s="197">
        <f>'[2]16'!C35</f>
        <v>0</v>
      </c>
      <c r="D33" s="197">
        <f>'[2]16'!D35</f>
        <v>0</v>
      </c>
      <c r="E33" s="197">
        <f>'[2]16'!E35</f>
        <v>0</v>
      </c>
      <c r="F33" s="15">
        <f t="shared" si="6"/>
        <v>84</v>
      </c>
      <c r="G33" s="196">
        <f>'[2]16'!H35</f>
        <v>36</v>
      </c>
      <c r="H33" s="197">
        <f>'[2]16'!I35</f>
        <v>0</v>
      </c>
      <c r="I33" s="197">
        <f>'[2]16'!J35</f>
        <v>0</v>
      </c>
      <c r="J33" s="197">
        <f>'[2]16'!K35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6">
        <f>'[2]16'!B36</f>
        <v>84</v>
      </c>
      <c r="C34" s="197">
        <f>'[2]16'!C36</f>
        <v>0</v>
      </c>
      <c r="D34" s="197">
        <f>'[2]16'!D36</f>
        <v>0</v>
      </c>
      <c r="E34" s="197">
        <f>'[2]16'!E36</f>
        <v>0</v>
      </c>
      <c r="F34" s="15">
        <f t="shared" si="6"/>
        <v>84</v>
      </c>
      <c r="G34" s="196">
        <f>'[2]16'!H36</f>
        <v>36</v>
      </c>
      <c r="H34" s="197">
        <f>'[2]16'!I36</f>
        <v>0</v>
      </c>
      <c r="I34" s="197">
        <f>'[2]16'!J36</f>
        <v>0</v>
      </c>
      <c r="J34" s="197">
        <f>'[2]16'!K36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6">
        <f>'[2]16'!B37</f>
        <v>84</v>
      </c>
      <c r="C35" s="197">
        <f>'[2]16'!C37</f>
        <v>0</v>
      </c>
      <c r="D35" s="197">
        <f>'[2]16'!D37</f>
        <v>0</v>
      </c>
      <c r="E35" s="197">
        <f>'[2]16'!E37</f>
        <v>0</v>
      </c>
      <c r="F35" s="15">
        <f t="shared" si="6"/>
        <v>84</v>
      </c>
      <c r="G35" s="196">
        <f>'[2]16'!H37</f>
        <v>36</v>
      </c>
      <c r="H35" s="197">
        <f>'[2]16'!I37</f>
        <v>0</v>
      </c>
      <c r="I35" s="197">
        <f>'[2]16'!J37</f>
        <v>0</v>
      </c>
      <c r="J35" s="197">
        <f>'[2]16'!K37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6">
        <f>'[2]16'!B38</f>
        <v>84</v>
      </c>
      <c r="C36" s="197">
        <f>'[2]16'!C38</f>
        <v>0</v>
      </c>
      <c r="D36" s="197">
        <f>'[2]16'!D38</f>
        <v>0</v>
      </c>
      <c r="E36" s="197">
        <f>'[2]16'!E38</f>
        <v>0</v>
      </c>
      <c r="F36" s="15">
        <f t="shared" si="6"/>
        <v>84</v>
      </c>
      <c r="G36" s="196">
        <f>'[2]16'!H38</f>
        <v>36</v>
      </c>
      <c r="H36" s="197">
        <f>'[2]16'!I38</f>
        <v>0</v>
      </c>
      <c r="I36" s="197">
        <f>'[2]16'!J38</f>
        <v>0</v>
      </c>
      <c r="J36" s="197">
        <f>'[2]16'!K38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6">
        <f>'[2]16'!B39</f>
        <v>84</v>
      </c>
      <c r="C37" s="197">
        <f>'[2]16'!C39</f>
        <v>0</v>
      </c>
      <c r="D37" s="197">
        <f>'[2]16'!D39</f>
        <v>0</v>
      </c>
      <c r="E37" s="197">
        <f>'[2]16'!E39</f>
        <v>0</v>
      </c>
      <c r="F37" s="15">
        <f t="shared" si="6"/>
        <v>84</v>
      </c>
      <c r="G37" s="196">
        <f>'[2]16'!H39</f>
        <v>36</v>
      </c>
      <c r="H37" s="197">
        <f>'[2]16'!I39</f>
        <v>0</v>
      </c>
      <c r="I37" s="197">
        <f>'[2]16'!J39</f>
        <v>0</v>
      </c>
      <c r="J37" s="197">
        <f>'[2]16'!K39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6">
        <f>'[2]16'!B40</f>
        <v>84</v>
      </c>
      <c r="C38" s="197">
        <f>'[2]16'!C40</f>
        <v>0</v>
      </c>
      <c r="D38" s="197">
        <f>'[2]16'!D40</f>
        <v>0</v>
      </c>
      <c r="E38" s="197">
        <f>'[2]16'!E40</f>
        <v>0</v>
      </c>
      <c r="F38" s="15">
        <f t="shared" si="6"/>
        <v>84</v>
      </c>
      <c r="G38" s="196">
        <f>'[2]16'!H40</f>
        <v>36</v>
      </c>
      <c r="H38" s="197">
        <f>'[2]16'!I40</f>
        <v>0</v>
      </c>
      <c r="I38" s="197">
        <f>'[2]16'!J40</f>
        <v>0</v>
      </c>
      <c r="J38" s="197">
        <f>'[2]16'!K40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6">
        <f>'[2]16'!B41</f>
        <v>84</v>
      </c>
      <c r="C39" s="197">
        <f>'[2]16'!C41</f>
        <v>0</v>
      </c>
      <c r="D39" s="197">
        <f>'[2]16'!D41</f>
        <v>0</v>
      </c>
      <c r="E39" s="197">
        <f>'[2]16'!E41</f>
        <v>0</v>
      </c>
      <c r="F39" s="15">
        <f t="shared" si="6"/>
        <v>84</v>
      </c>
      <c r="G39" s="196">
        <f>'[2]16'!H41</f>
        <v>36</v>
      </c>
      <c r="H39" s="197">
        <f>'[2]16'!I41</f>
        <v>0</v>
      </c>
      <c r="I39" s="197">
        <f>'[2]16'!J41</f>
        <v>0</v>
      </c>
      <c r="J39" s="197">
        <f>'[2]16'!K41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6">
        <f>'[2]16'!B42</f>
        <v>84</v>
      </c>
      <c r="C40" s="197">
        <f>'[2]16'!C42</f>
        <v>0</v>
      </c>
      <c r="D40" s="197">
        <f>'[2]16'!D42</f>
        <v>0</v>
      </c>
      <c r="E40" s="197">
        <f>'[2]16'!E42</f>
        <v>0</v>
      </c>
      <c r="F40" s="15">
        <f t="shared" si="6"/>
        <v>84</v>
      </c>
      <c r="G40" s="196">
        <f>'[2]16'!H42</f>
        <v>36</v>
      </c>
      <c r="H40" s="197">
        <f>'[2]16'!I42</f>
        <v>0</v>
      </c>
      <c r="I40" s="197">
        <f>'[2]16'!J42</f>
        <v>0</v>
      </c>
      <c r="J40" s="197">
        <f>'[2]16'!K42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6">
        <f>'[2]16'!B43</f>
        <v>84</v>
      </c>
      <c r="C41" s="197">
        <f>'[2]16'!C43</f>
        <v>0</v>
      </c>
      <c r="D41" s="197">
        <f>'[2]16'!D43</f>
        <v>0</v>
      </c>
      <c r="E41" s="197">
        <f>'[2]16'!E43</f>
        <v>0</v>
      </c>
      <c r="F41" s="15">
        <f t="shared" si="6"/>
        <v>84</v>
      </c>
      <c r="G41" s="196">
        <f>'[2]16'!H43</f>
        <v>35</v>
      </c>
      <c r="H41" s="197">
        <f>'[2]16'!I43</f>
        <v>0</v>
      </c>
      <c r="I41" s="197">
        <f>'[2]16'!J43</f>
        <v>0</v>
      </c>
      <c r="J41" s="197">
        <f>'[2]16'!K43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6">
        <f>'[2]16'!B44</f>
        <v>84</v>
      </c>
      <c r="C42" s="197">
        <f>'[2]16'!C44</f>
        <v>0</v>
      </c>
      <c r="D42" s="197">
        <f>'[2]16'!D44</f>
        <v>0</v>
      </c>
      <c r="E42" s="197">
        <f>'[2]16'!E44</f>
        <v>0</v>
      </c>
      <c r="F42" s="15">
        <f t="shared" si="6"/>
        <v>84</v>
      </c>
      <c r="G42" s="196">
        <f>'[2]16'!H44</f>
        <v>35</v>
      </c>
      <c r="H42" s="197">
        <f>'[2]16'!I44</f>
        <v>0</v>
      </c>
      <c r="I42" s="197">
        <f>'[2]16'!J44</f>
        <v>0</v>
      </c>
      <c r="J42" s="197">
        <f>'[2]16'!K44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6">
        <f>'[2]16'!B45</f>
        <v>84</v>
      </c>
      <c r="C43" s="197">
        <f>'[2]16'!C45</f>
        <v>0</v>
      </c>
      <c r="D43" s="197">
        <f>'[2]16'!D45</f>
        <v>0</v>
      </c>
      <c r="E43" s="197">
        <f>'[2]16'!E45</f>
        <v>0</v>
      </c>
      <c r="F43" s="15">
        <f t="shared" si="6"/>
        <v>84</v>
      </c>
      <c r="G43" s="196">
        <f>'[2]16'!H45</f>
        <v>35</v>
      </c>
      <c r="H43" s="197">
        <f>'[2]16'!I45</f>
        <v>0</v>
      </c>
      <c r="I43" s="197">
        <f>'[2]16'!J45</f>
        <v>0</v>
      </c>
      <c r="J43" s="197">
        <f>'[2]16'!K45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6">
        <f>'[2]16'!B46</f>
        <v>84</v>
      </c>
      <c r="C44" s="197">
        <f>'[2]16'!C46</f>
        <v>0</v>
      </c>
      <c r="D44" s="197">
        <f>'[2]16'!D46</f>
        <v>0</v>
      </c>
      <c r="E44" s="197">
        <f>'[2]16'!E46</f>
        <v>0</v>
      </c>
      <c r="F44" s="15">
        <f t="shared" si="6"/>
        <v>84</v>
      </c>
      <c r="G44" s="196">
        <f>'[2]16'!H46</f>
        <v>34</v>
      </c>
      <c r="H44" s="197">
        <f>'[2]16'!I46</f>
        <v>0</v>
      </c>
      <c r="I44" s="197">
        <f>'[2]16'!J46</f>
        <v>0</v>
      </c>
      <c r="J44" s="197">
        <f>'[2]16'!K46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6">
        <f>'[2]16'!B47</f>
        <v>84</v>
      </c>
      <c r="C45" s="197">
        <f>'[2]16'!C47</f>
        <v>0</v>
      </c>
      <c r="D45" s="197">
        <f>'[2]16'!D47</f>
        <v>0</v>
      </c>
      <c r="E45" s="197">
        <f>'[2]16'!E47</f>
        <v>0</v>
      </c>
      <c r="F45" s="15">
        <f t="shared" si="6"/>
        <v>84</v>
      </c>
      <c r="G45" s="196">
        <f>'[2]16'!H47</f>
        <v>34</v>
      </c>
      <c r="H45" s="197">
        <f>'[2]16'!I47</f>
        <v>0</v>
      </c>
      <c r="I45" s="197">
        <f>'[2]16'!J47</f>
        <v>0</v>
      </c>
      <c r="J45" s="197">
        <f>'[2]16'!K47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6">
        <f>'[2]16'!B48</f>
        <v>84</v>
      </c>
      <c r="C46" s="197">
        <f>'[2]16'!C48</f>
        <v>0</v>
      </c>
      <c r="D46" s="197">
        <f>'[2]16'!D48</f>
        <v>0</v>
      </c>
      <c r="E46" s="197">
        <f>'[2]16'!E48</f>
        <v>0</v>
      </c>
      <c r="F46" s="15">
        <f t="shared" si="6"/>
        <v>84</v>
      </c>
      <c r="G46" s="196">
        <f>'[2]16'!H48</f>
        <v>34</v>
      </c>
      <c r="H46" s="197">
        <f>'[2]16'!I48</f>
        <v>0</v>
      </c>
      <c r="I46" s="197">
        <f>'[2]16'!J48</f>
        <v>0</v>
      </c>
      <c r="J46" s="197">
        <f>'[2]16'!K48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6">
        <f>'[2]16'!B49</f>
        <v>84</v>
      </c>
      <c r="C47" s="197">
        <f>'[2]16'!C49</f>
        <v>0</v>
      </c>
      <c r="D47" s="197">
        <f>'[2]16'!D49</f>
        <v>0</v>
      </c>
      <c r="E47" s="197">
        <f>'[2]16'!E49</f>
        <v>0</v>
      </c>
      <c r="F47" s="15">
        <f t="shared" si="6"/>
        <v>84</v>
      </c>
      <c r="G47" s="196">
        <f>'[2]16'!H49</f>
        <v>34</v>
      </c>
      <c r="H47" s="197">
        <f>'[2]16'!I49</f>
        <v>0</v>
      </c>
      <c r="I47" s="197">
        <f>'[2]16'!J49</f>
        <v>0</v>
      </c>
      <c r="J47" s="197">
        <f>'[2]16'!K49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6">
        <f>'[2]16'!B50</f>
        <v>84</v>
      </c>
      <c r="C48" s="197">
        <f>'[2]16'!C50</f>
        <v>0</v>
      </c>
      <c r="D48" s="197">
        <f>'[2]16'!D50</f>
        <v>0</v>
      </c>
      <c r="E48" s="197">
        <f>'[2]16'!E50</f>
        <v>0</v>
      </c>
      <c r="F48" s="15">
        <f t="shared" si="6"/>
        <v>84</v>
      </c>
      <c r="G48" s="196">
        <f>'[2]16'!H50</f>
        <v>34</v>
      </c>
      <c r="H48" s="197">
        <f>'[2]16'!I50</f>
        <v>0</v>
      </c>
      <c r="I48" s="197">
        <f>'[2]16'!J50</f>
        <v>0</v>
      </c>
      <c r="J48" s="197">
        <f>'[2]16'!K50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6">
        <f>'[2]16'!B51</f>
        <v>84</v>
      </c>
      <c r="C49" s="197">
        <f>'[2]16'!C51</f>
        <v>0</v>
      </c>
      <c r="D49" s="197">
        <f>'[2]16'!D51</f>
        <v>0</v>
      </c>
      <c r="E49" s="197">
        <f>'[2]16'!E51</f>
        <v>0</v>
      </c>
      <c r="F49" s="15">
        <f t="shared" si="6"/>
        <v>84</v>
      </c>
      <c r="G49" s="196">
        <f>'[2]16'!H51</f>
        <v>34</v>
      </c>
      <c r="H49" s="197">
        <f>'[2]16'!I51</f>
        <v>0</v>
      </c>
      <c r="I49" s="197">
        <f>'[2]16'!J51</f>
        <v>0</v>
      </c>
      <c r="J49" s="197">
        <f>'[2]16'!K51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6">
        <f>'[2]16'!B52</f>
        <v>84</v>
      </c>
      <c r="C50" s="197">
        <f>'[2]16'!C52</f>
        <v>0</v>
      </c>
      <c r="D50" s="197">
        <f>'[2]16'!D52</f>
        <v>0</v>
      </c>
      <c r="E50" s="197">
        <f>'[2]16'!E52</f>
        <v>0</v>
      </c>
      <c r="F50" s="15">
        <f t="shared" si="6"/>
        <v>84</v>
      </c>
      <c r="G50" s="196">
        <f>'[2]16'!H52</f>
        <v>34</v>
      </c>
      <c r="H50" s="197">
        <f>'[2]16'!I52</f>
        <v>0</v>
      </c>
      <c r="I50" s="197">
        <f>'[2]16'!J52</f>
        <v>0</v>
      </c>
      <c r="J50" s="197">
        <f>'[2]16'!K52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6">
        <f>'[2]16'!B53</f>
        <v>84</v>
      </c>
      <c r="C51" s="197">
        <f>'[2]16'!C53</f>
        <v>0</v>
      </c>
      <c r="D51" s="197">
        <f>'[2]16'!D53</f>
        <v>0</v>
      </c>
      <c r="E51" s="197">
        <f>'[2]16'!E53</f>
        <v>0</v>
      </c>
      <c r="F51" s="15">
        <f t="shared" si="6"/>
        <v>84</v>
      </c>
      <c r="G51" s="196">
        <f>'[2]16'!H53</f>
        <v>34</v>
      </c>
      <c r="H51" s="197">
        <f>'[2]16'!I53</f>
        <v>0</v>
      </c>
      <c r="I51" s="197">
        <f>'[2]16'!J53</f>
        <v>0</v>
      </c>
      <c r="J51" s="197">
        <f>'[2]16'!K53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6">
        <f>'[2]16'!B54</f>
        <v>84</v>
      </c>
      <c r="C52" s="197">
        <f>'[2]16'!C54</f>
        <v>0</v>
      </c>
      <c r="D52" s="197">
        <f>'[2]16'!D54</f>
        <v>0</v>
      </c>
      <c r="E52" s="197">
        <f>'[2]16'!E54</f>
        <v>0</v>
      </c>
      <c r="F52" s="15">
        <f t="shared" si="6"/>
        <v>84</v>
      </c>
      <c r="G52" s="196">
        <f>'[2]16'!H54</f>
        <v>34</v>
      </c>
      <c r="H52" s="197">
        <f>'[2]16'!I54</f>
        <v>0</v>
      </c>
      <c r="I52" s="197">
        <f>'[2]16'!J54</f>
        <v>0</v>
      </c>
      <c r="J52" s="197">
        <f>'[2]16'!K54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6">
        <f>'[2]16'!B55</f>
        <v>84</v>
      </c>
      <c r="C53" s="197">
        <f>'[2]16'!C55</f>
        <v>0</v>
      </c>
      <c r="D53" s="197">
        <f>'[2]16'!D55</f>
        <v>0</v>
      </c>
      <c r="E53" s="197">
        <f>'[2]16'!E55</f>
        <v>0</v>
      </c>
      <c r="F53" s="15">
        <f t="shared" si="6"/>
        <v>84</v>
      </c>
      <c r="G53" s="196">
        <f>'[2]16'!H55</f>
        <v>34</v>
      </c>
      <c r="H53" s="197">
        <f>'[2]16'!I55</f>
        <v>0</v>
      </c>
      <c r="I53" s="197">
        <f>'[2]16'!J55</f>
        <v>0</v>
      </c>
      <c r="J53" s="197">
        <f>'[2]16'!K55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6">
        <f>'[2]16'!B56</f>
        <v>84</v>
      </c>
      <c r="C54" s="197">
        <f>'[2]16'!C56</f>
        <v>0</v>
      </c>
      <c r="D54" s="197">
        <f>'[2]16'!D56</f>
        <v>0</v>
      </c>
      <c r="E54" s="197">
        <f>'[2]16'!E56</f>
        <v>0</v>
      </c>
      <c r="F54" s="15">
        <f t="shared" si="6"/>
        <v>84</v>
      </c>
      <c r="G54" s="196">
        <f>'[2]16'!H56</f>
        <v>34</v>
      </c>
      <c r="H54" s="197">
        <f>'[2]16'!I56</f>
        <v>0</v>
      </c>
      <c r="I54" s="197">
        <f>'[2]16'!J56</f>
        <v>0</v>
      </c>
      <c r="J54" s="197">
        <f>'[2]16'!K56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96">
        <f>'[2]16'!B57</f>
        <v>84</v>
      </c>
      <c r="C55" s="197">
        <f>'[2]16'!C57</f>
        <v>0</v>
      </c>
      <c r="D55" s="197">
        <f>'[2]16'!D57</f>
        <v>0</v>
      </c>
      <c r="E55" s="197">
        <f>'[2]16'!E57</f>
        <v>0</v>
      </c>
      <c r="F55" s="15">
        <f t="shared" si="6"/>
        <v>84</v>
      </c>
      <c r="G55" s="196">
        <f>'[2]16'!H57</f>
        <v>34</v>
      </c>
      <c r="H55" s="197">
        <f>'[2]16'!I57</f>
        <v>0</v>
      </c>
      <c r="I55" s="197">
        <f>'[2]16'!J57</f>
        <v>0</v>
      </c>
      <c r="J55" s="197">
        <f>'[2]16'!K57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96">
        <f>'[2]16'!B58</f>
        <v>84</v>
      </c>
      <c r="C56" s="197">
        <f>'[2]16'!C58</f>
        <v>0</v>
      </c>
      <c r="D56" s="197">
        <f>'[2]16'!D58</f>
        <v>0</v>
      </c>
      <c r="E56" s="197">
        <f>'[2]16'!E58</f>
        <v>0</v>
      </c>
      <c r="F56" s="15">
        <f t="shared" si="6"/>
        <v>84</v>
      </c>
      <c r="G56" s="196">
        <f>'[2]16'!H58</f>
        <v>34</v>
      </c>
      <c r="H56" s="197">
        <f>'[2]16'!I58</f>
        <v>0</v>
      </c>
      <c r="I56" s="197">
        <f>'[2]16'!J58</f>
        <v>0</v>
      </c>
      <c r="J56" s="197">
        <f>'[2]16'!K58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96">
        <f>'[2]16'!B59</f>
        <v>84</v>
      </c>
      <c r="C57" s="197">
        <f>'[2]16'!C59</f>
        <v>0</v>
      </c>
      <c r="D57" s="197">
        <f>'[2]16'!D59</f>
        <v>0</v>
      </c>
      <c r="E57" s="197">
        <f>'[2]16'!E59</f>
        <v>0</v>
      </c>
      <c r="F57" s="15">
        <f t="shared" si="6"/>
        <v>84</v>
      </c>
      <c r="G57" s="196">
        <f>'[2]16'!H59</f>
        <v>34</v>
      </c>
      <c r="H57" s="197">
        <f>'[2]16'!I59</f>
        <v>0</v>
      </c>
      <c r="I57" s="197">
        <f>'[2]16'!J59</f>
        <v>0</v>
      </c>
      <c r="J57" s="197">
        <f>'[2]16'!K59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196">
        <f>'[2]16'!B60</f>
        <v>84</v>
      </c>
      <c r="C58" s="197">
        <f>'[2]16'!C60</f>
        <v>0</v>
      </c>
      <c r="D58" s="197">
        <f>'[2]16'!D60</f>
        <v>0</v>
      </c>
      <c r="E58" s="197">
        <f>'[2]16'!E60</f>
        <v>0</v>
      </c>
      <c r="F58" s="15">
        <f t="shared" si="6"/>
        <v>84</v>
      </c>
      <c r="G58" s="196">
        <f>'[2]16'!H60</f>
        <v>34</v>
      </c>
      <c r="H58" s="197">
        <f>'[2]16'!I60</f>
        <v>0</v>
      </c>
      <c r="I58" s="197">
        <f>'[2]16'!J60</f>
        <v>0</v>
      </c>
      <c r="J58" s="197">
        <f>'[2]16'!K60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96">
        <f>'[2]16'!B61</f>
        <v>84</v>
      </c>
      <c r="C59" s="197">
        <f>'[2]16'!C61</f>
        <v>0</v>
      </c>
      <c r="D59" s="197">
        <f>'[2]16'!D61</f>
        <v>0</v>
      </c>
      <c r="E59" s="197">
        <f>'[2]16'!E61</f>
        <v>0</v>
      </c>
      <c r="F59" s="15">
        <f t="shared" si="6"/>
        <v>84</v>
      </c>
      <c r="G59" s="196">
        <f>'[2]16'!H61</f>
        <v>34</v>
      </c>
      <c r="H59" s="197">
        <f>'[2]16'!I61</f>
        <v>0</v>
      </c>
      <c r="I59" s="197">
        <f>'[2]16'!J61</f>
        <v>0</v>
      </c>
      <c r="J59" s="197">
        <f>'[2]16'!K61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196">
        <f>'[2]16'!B62</f>
        <v>84</v>
      </c>
      <c r="C60" s="197">
        <f>'[2]16'!C62</f>
        <v>0</v>
      </c>
      <c r="D60" s="197">
        <f>'[2]16'!D62</f>
        <v>0</v>
      </c>
      <c r="E60" s="197">
        <f>'[2]16'!E62</f>
        <v>0</v>
      </c>
      <c r="F60" s="15">
        <f t="shared" si="6"/>
        <v>84</v>
      </c>
      <c r="G60" s="196">
        <f>'[2]16'!H62</f>
        <v>34</v>
      </c>
      <c r="H60" s="197">
        <f>'[2]16'!I62</f>
        <v>0</v>
      </c>
      <c r="I60" s="197">
        <f>'[2]16'!J62</f>
        <v>0</v>
      </c>
      <c r="J60" s="197">
        <f>'[2]16'!K62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196">
        <f>'[2]16'!B63</f>
        <v>84</v>
      </c>
      <c r="C61" s="197">
        <f>'[2]16'!C63</f>
        <v>0</v>
      </c>
      <c r="D61" s="197">
        <f>'[2]16'!D63</f>
        <v>0</v>
      </c>
      <c r="E61" s="197">
        <f>'[2]16'!E63</f>
        <v>0</v>
      </c>
      <c r="F61" s="15">
        <f t="shared" si="6"/>
        <v>84</v>
      </c>
      <c r="G61" s="196">
        <f>'[2]16'!H63</f>
        <v>34</v>
      </c>
      <c r="H61" s="197">
        <f>'[2]16'!I63</f>
        <v>0</v>
      </c>
      <c r="I61" s="197">
        <f>'[2]16'!J63</f>
        <v>0</v>
      </c>
      <c r="J61" s="197">
        <f>'[2]16'!K63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196">
        <f>'[2]16'!B64</f>
        <v>84</v>
      </c>
      <c r="C62" s="197">
        <f>'[2]16'!C64</f>
        <v>0</v>
      </c>
      <c r="D62" s="197">
        <f>'[2]16'!D64</f>
        <v>0</v>
      </c>
      <c r="E62" s="197">
        <f>'[2]16'!E64</f>
        <v>0</v>
      </c>
      <c r="F62" s="15">
        <f t="shared" si="6"/>
        <v>84</v>
      </c>
      <c r="G62" s="196">
        <f>'[2]16'!H64</f>
        <v>34</v>
      </c>
      <c r="H62" s="197">
        <f>'[2]16'!I64</f>
        <v>0</v>
      </c>
      <c r="I62" s="197">
        <f>'[2]16'!J64</f>
        <v>0</v>
      </c>
      <c r="J62" s="197">
        <f>'[2]16'!K64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96">
        <f>'[2]16'!B65</f>
        <v>84</v>
      </c>
      <c r="C63" s="197">
        <f>'[2]16'!C65</f>
        <v>0</v>
      </c>
      <c r="D63" s="197">
        <f>'[2]16'!D65</f>
        <v>0</v>
      </c>
      <c r="E63" s="197">
        <f>'[2]16'!E65</f>
        <v>0</v>
      </c>
      <c r="F63" s="15">
        <f t="shared" si="6"/>
        <v>84</v>
      </c>
      <c r="G63" s="196">
        <f>'[2]16'!H65</f>
        <v>34</v>
      </c>
      <c r="H63" s="197">
        <f>'[2]16'!I65</f>
        <v>0</v>
      </c>
      <c r="I63" s="197">
        <f>'[2]16'!J65</f>
        <v>0</v>
      </c>
      <c r="J63" s="197">
        <f>'[2]16'!K65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6">
        <f>'[2]16'!B66</f>
        <v>84</v>
      </c>
      <c r="C64" s="197">
        <f>'[2]16'!C66</f>
        <v>0</v>
      </c>
      <c r="D64" s="197">
        <f>'[2]16'!D66</f>
        <v>0</v>
      </c>
      <c r="E64" s="197">
        <f>'[2]16'!E66</f>
        <v>0</v>
      </c>
      <c r="F64" s="15">
        <f t="shared" si="6"/>
        <v>84</v>
      </c>
      <c r="G64" s="196">
        <f>'[2]16'!H66</f>
        <v>34</v>
      </c>
      <c r="H64" s="197">
        <f>'[2]16'!I66</f>
        <v>0</v>
      </c>
      <c r="I64" s="197">
        <f>'[2]16'!J66</f>
        <v>0</v>
      </c>
      <c r="J64" s="197">
        <f>'[2]16'!K66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96">
        <f>'[2]16'!B67</f>
        <v>84</v>
      </c>
      <c r="C65" s="197">
        <f>'[2]16'!C67</f>
        <v>0</v>
      </c>
      <c r="D65" s="197">
        <f>'[2]16'!D67</f>
        <v>0</v>
      </c>
      <c r="E65" s="197">
        <f>'[2]16'!E67</f>
        <v>0</v>
      </c>
      <c r="F65" s="15">
        <f t="shared" si="6"/>
        <v>84</v>
      </c>
      <c r="G65" s="196">
        <f>'[2]16'!H67</f>
        <v>34</v>
      </c>
      <c r="H65" s="197">
        <f>'[2]16'!I67</f>
        <v>0</v>
      </c>
      <c r="I65" s="197">
        <f>'[2]16'!J67</f>
        <v>0</v>
      </c>
      <c r="J65" s="197">
        <f>'[2]16'!K67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6">
        <f>'[2]16'!B68</f>
        <v>84</v>
      </c>
      <c r="C66" s="197">
        <f>'[2]16'!C68</f>
        <v>0</v>
      </c>
      <c r="D66" s="197">
        <f>'[2]16'!D68</f>
        <v>0</v>
      </c>
      <c r="E66" s="197">
        <f>'[2]16'!E68</f>
        <v>0</v>
      </c>
      <c r="F66" s="15">
        <f t="shared" si="6"/>
        <v>84</v>
      </c>
      <c r="G66" s="196">
        <f>'[2]16'!H68</f>
        <v>34</v>
      </c>
      <c r="H66" s="197">
        <f>'[2]16'!I68</f>
        <v>0</v>
      </c>
      <c r="I66" s="197">
        <f>'[2]16'!J68</f>
        <v>0</v>
      </c>
      <c r="J66" s="197">
        <f>'[2]16'!K68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6">
        <f>'[2]16'!B69</f>
        <v>84</v>
      </c>
      <c r="C67" s="197">
        <f>'[2]16'!C69</f>
        <v>0</v>
      </c>
      <c r="D67" s="197">
        <f>'[2]16'!D69</f>
        <v>0</v>
      </c>
      <c r="E67" s="197">
        <f>'[2]16'!E69</f>
        <v>0</v>
      </c>
      <c r="F67" s="15">
        <f t="shared" si="6"/>
        <v>84</v>
      </c>
      <c r="G67" s="196">
        <f>'[2]16'!H69</f>
        <v>34</v>
      </c>
      <c r="H67" s="197">
        <f>'[2]16'!I69</f>
        <v>0</v>
      </c>
      <c r="I67" s="197">
        <f>'[2]16'!J69</f>
        <v>0</v>
      </c>
      <c r="J67" s="197">
        <f>'[2]16'!K69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6">
        <f>'[2]16'!B70</f>
        <v>84</v>
      </c>
      <c r="C68" s="197">
        <f>'[2]16'!C70</f>
        <v>0</v>
      </c>
      <c r="D68" s="197">
        <f>'[2]16'!D70</f>
        <v>0</v>
      </c>
      <c r="E68" s="197">
        <f>'[2]16'!E70</f>
        <v>0</v>
      </c>
      <c r="F68" s="15">
        <f t="shared" si="6"/>
        <v>84</v>
      </c>
      <c r="G68" s="196">
        <f>'[2]16'!H70</f>
        <v>34</v>
      </c>
      <c r="H68" s="197">
        <f>'[2]16'!I70</f>
        <v>0</v>
      </c>
      <c r="I68" s="197">
        <f>'[2]16'!J70</f>
        <v>0</v>
      </c>
      <c r="J68" s="197">
        <f>'[2]16'!K70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6">
        <f>'[2]16'!B71</f>
        <v>84</v>
      </c>
      <c r="C69" s="197">
        <f>'[2]16'!C71</f>
        <v>0</v>
      </c>
      <c r="D69" s="197">
        <f>'[2]16'!D71</f>
        <v>0</v>
      </c>
      <c r="E69" s="197">
        <f>'[2]16'!E71</f>
        <v>0</v>
      </c>
      <c r="F69" s="15">
        <f t="shared" ref="F69:F98" si="16">SUM(B69:E69)</f>
        <v>84</v>
      </c>
      <c r="G69" s="196">
        <f>'[2]16'!H71</f>
        <v>34</v>
      </c>
      <c r="H69" s="197">
        <f>'[2]16'!I71</f>
        <v>0</v>
      </c>
      <c r="I69" s="197">
        <f>'[2]16'!J71</f>
        <v>0</v>
      </c>
      <c r="J69" s="197">
        <f>'[2]16'!K71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6">
        <f>'[2]16'!B72</f>
        <v>84</v>
      </c>
      <c r="C70" s="197">
        <f>'[2]16'!C72</f>
        <v>0</v>
      </c>
      <c r="D70" s="197">
        <f>'[2]16'!D72</f>
        <v>0</v>
      </c>
      <c r="E70" s="197">
        <f>'[2]16'!E72</f>
        <v>0</v>
      </c>
      <c r="F70" s="15">
        <f t="shared" si="16"/>
        <v>84</v>
      </c>
      <c r="G70" s="196">
        <f>'[2]16'!H72</f>
        <v>34</v>
      </c>
      <c r="H70" s="197">
        <f>'[2]16'!I72</f>
        <v>0</v>
      </c>
      <c r="I70" s="197">
        <f>'[2]16'!J72</f>
        <v>0</v>
      </c>
      <c r="J70" s="197">
        <f>'[2]16'!K72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6">
        <f>'[2]16'!B73</f>
        <v>84</v>
      </c>
      <c r="C71" s="197">
        <f>'[2]16'!C73</f>
        <v>0</v>
      </c>
      <c r="D71" s="197">
        <f>'[2]16'!D73</f>
        <v>0</v>
      </c>
      <c r="E71" s="197">
        <f>'[2]16'!E73</f>
        <v>0</v>
      </c>
      <c r="F71" s="15">
        <f t="shared" si="16"/>
        <v>84</v>
      </c>
      <c r="G71" s="196">
        <f>'[2]16'!H73</f>
        <v>34</v>
      </c>
      <c r="H71" s="197">
        <f>'[2]16'!I73</f>
        <v>0</v>
      </c>
      <c r="I71" s="197">
        <f>'[2]16'!J73</f>
        <v>0</v>
      </c>
      <c r="J71" s="197">
        <f>'[2]16'!K73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96">
        <f>'[2]16'!B74</f>
        <v>84</v>
      </c>
      <c r="C72" s="197">
        <f>'[2]16'!C74</f>
        <v>0</v>
      </c>
      <c r="D72" s="197">
        <f>'[2]16'!D74</f>
        <v>0</v>
      </c>
      <c r="E72" s="197">
        <f>'[2]16'!E74</f>
        <v>0</v>
      </c>
      <c r="F72" s="15">
        <f t="shared" si="16"/>
        <v>84</v>
      </c>
      <c r="G72" s="196">
        <f>'[2]16'!H74</f>
        <v>34</v>
      </c>
      <c r="H72" s="197">
        <f>'[2]16'!I74</f>
        <v>0</v>
      </c>
      <c r="I72" s="197">
        <f>'[2]16'!J74</f>
        <v>0</v>
      </c>
      <c r="J72" s="197">
        <f>'[2]16'!K74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96">
        <f>'[2]16'!B75</f>
        <v>84</v>
      </c>
      <c r="C73" s="197">
        <f>'[2]16'!C75</f>
        <v>0</v>
      </c>
      <c r="D73" s="197">
        <f>'[2]16'!D75</f>
        <v>0</v>
      </c>
      <c r="E73" s="197">
        <f>'[2]16'!E75</f>
        <v>0</v>
      </c>
      <c r="F73" s="15">
        <f t="shared" si="16"/>
        <v>84</v>
      </c>
      <c r="G73" s="196">
        <f>'[2]16'!H75</f>
        <v>34</v>
      </c>
      <c r="H73" s="197">
        <f>'[2]16'!I75</f>
        <v>0</v>
      </c>
      <c r="I73" s="197">
        <f>'[2]16'!J75</f>
        <v>0</v>
      </c>
      <c r="J73" s="197">
        <f>'[2]16'!K75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96">
        <f>'[2]16'!B76</f>
        <v>84</v>
      </c>
      <c r="C74" s="197">
        <f>'[2]16'!C76</f>
        <v>0</v>
      </c>
      <c r="D74" s="197">
        <f>'[2]16'!D76</f>
        <v>0</v>
      </c>
      <c r="E74" s="197">
        <f>'[2]16'!E76</f>
        <v>0</v>
      </c>
      <c r="F74" s="15">
        <f t="shared" si="16"/>
        <v>84</v>
      </c>
      <c r="G74" s="196">
        <f>'[2]16'!H76</f>
        <v>34</v>
      </c>
      <c r="H74" s="197">
        <f>'[2]16'!I76</f>
        <v>0</v>
      </c>
      <c r="I74" s="197">
        <f>'[2]16'!J76</f>
        <v>0</v>
      </c>
      <c r="J74" s="197">
        <f>'[2]16'!K76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196">
        <f>'[2]16'!B77</f>
        <v>84</v>
      </c>
      <c r="C75" s="197">
        <f>'[2]16'!C77</f>
        <v>0</v>
      </c>
      <c r="D75" s="197">
        <f>'[2]16'!D77</f>
        <v>0</v>
      </c>
      <c r="E75" s="197">
        <f>'[2]16'!E77</f>
        <v>0</v>
      </c>
      <c r="F75" s="15">
        <f t="shared" si="16"/>
        <v>84</v>
      </c>
      <c r="G75" s="196">
        <f>'[2]16'!H77</f>
        <v>34</v>
      </c>
      <c r="H75" s="197">
        <f>'[2]16'!I77</f>
        <v>0</v>
      </c>
      <c r="I75" s="197">
        <f>'[2]16'!J77</f>
        <v>0</v>
      </c>
      <c r="J75" s="197">
        <f>'[2]16'!K77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6">
        <f>'[2]16'!B78</f>
        <v>84</v>
      </c>
      <c r="C76" s="197">
        <f>'[2]16'!C78</f>
        <v>0</v>
      </c>
      <c r="D76" s="197">
        <f>'[2]16'!D78</f>
        <v>0</v>
      </c>
      <c r="E76" s="197">
        <f>'[2]16'!E78</f>
        <v>0</v>
      </c>
      <c r="F76" s="15">
        <f t="shared" si="16"/>
        <v>84</v>
      </c>
      <c r="G76" s="196">
        <f>'[2]16'!H78</f>
        <v>34</v>
      </c>
      <c r="H76" s="197">
        <f>'[2]16'!I78</f>
        <v>0</v>
      </c>
      <c r="I76" s="197">
        <f>'[2]16'!J78</f>
        <v>0</v>
      </c>
      <c r="J76" s="197">
        <f>'[2]16'!K78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6">
        <f>'[2]16'!B79</f>
        <v>84</v>
      </c>
      <c r="C77" s="197">
        <f>'[2]16'!C79</f>
        <v>0</v>
      </c>
      <c r="D77" s="197">
        <f>'[2]16'!D79</f>
        <v>0</v>
      </c>
      <c r="E77" s="197">
        <f>'[2]16'!E79</f>
        <v>0</v>
      </c>
      <c r="F77" s="15">
        <f t="shared" si="16"/>
        <v>84</v>
      </c>
      <c r="G77" s="196">
        <f>'[2]16'!H79</f>
        <v>34</v>
      </c>
      <c r="H77" s="197">
        <f>'[2]16'!I79</f>
        <v>0</v>
      </c>
      <c r="I77" s="197">
        <f>'[2]16'!J79</f>
        <v>0</v>
      </c>
      <c r="J77" s="197">
        <f>'[2]16'!K79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6">
        <f>'[2]16'!B80</f>
        <v>84</v>
      </c>
      <c r="C78" s="197">
        <f>'[2]16'!C80</f>
        <v>0</v>
      </c>
      <c r="D78" s="197">
        <f>'[2]16'!D80</f>
        <v>0</v>
      </c>
      <c r="E78" s="197">
        <f>'[2]16'!E80</f>
        <v>0</v>
      </c>
      <c r="F78" s="15">
        <f t="shared" si="16"/>
        <v>84</v>
      </c>
      <c r="G78" s="196">
        <f>'[2]16'!H80</f>
        <v>34</v>
      </c>
      <c r="H78" s="197">
        <f>'[2]16'!I80</f>
        <v>0</v>
      </c>
      <c r="I78" s="197">
        <f>'[2]16'!J80</f>
        <v>0</v>
      </c>
      <c r="J78" s="197">
        <f>'[2]16'!K80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6">
        <f>'[2]16'!B81</f>
        <v>84</v>
      </c>
      <c r="C79" s="197">
        <f>'[2]16'!C81</f>
        <v>0</v>
      </c>
      <c r="D79" s="197">
        <f>'[2]16'!D81</f>
        <v>0</v>
      </c>
      <c r="E79" s="197">
        <f>'[2]16'!E81</f>
        <v>0</v>
      </c>
      <c r="F79" s="15">
        <f t="shared" si="16"/>
        <v>84</v>
      </c>
      <c r="G79" s="196">
        <f>'[2]16'!H81</f>
        <v>34</v>
      </c>
      <c r="H79" s="197">
        <f>'[2]16'!I81</f>
        <v>0</v>
      </c>
      <c r="I79" s="197">
        <f>'[2]16'!J81</f>
        <v>0</v>
      </c>
      <c r="J79" s="197">
        <f>'[2]16'!K81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6">
        <f>'[2]16'!B82</f>
        <v>84</v>
      </c>
      <c r="C80" s="197">
        <f>'[2]16'!C82</f>
        <v>0</v>
      </c>
      <c r="D80" s="197">
        <f>'[2]16'!D82</f>
        <v>0</v>
      </c>
      <c r="E80" s="197">
        <f>'[2]16'!E82</f>
        <v>0</v>
      </c>
      <c r="F80" s="15">
        <f t="shared" si="16"/>
        <v>84</v>
      </c>
      <c r="G80" s="196">
        <f>'[2]16'!H82</f>
        <v>34</v>
      </c>
      <c r="H80" s="197">
        <f>'[2]16'!I82</f>
        <v>0</v>
      </c>
      <c r="I80" s="197">
        <f>'[2]16'!J82</f>
        <v>0</v>
      </c>
      <c r="J80" s="197">
        <f>'[2]16'!K82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6">
        <f>'[2]16'!B83</f>
        <v>84</v>
      </c>
      <c r="C81" s="197">
        <f>'[2]16'!C83</f>
        <v>0</v>
      </c>
      <c r="D81" s="197">
        <f>'[2]16'!D83</f>
        <v>0</v>
      </c>
      <c r="E81" s="197">
        <f>'[2]16'!E83</f>
        <v>0</v>
      </c>
      <c r="F81" s="15">
        <f t="shared" si="16"/>
        <v>84</v>
      </c>
      <c r="G81" s="196">
        <f>'[2]16'!H83</f>
        <v>34</v>
      </c>
      <c r="H81" s="197">
        <f>'[2]16'!I83</f>
        <v>0</v>
      </c>
      <c r="I81" s="197">
        <f>'[2]16'!J83</f>
        <v>0</v>
      </c>
      <c r="J81" s="197">
        <f>'[2]16'!K83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6">
        <f>'[2]16'!B84</f>
        <v>84</v>
      </c>
      <c r="C82" s="197">
        <f>'[2]16'!C84</f>
        <v>0</v>
      </c>
      <c r="D82" s="197">
        <f>'[2]16'!D84</f>
        <v>0</v>
      </c>
      <c r="E82" s="197">
        <f>'[2]16'!E84</f>
        <v>0</v>
      </c>
      <c r="F82" s="15">
        <f t="shared" si="16"/>
        <v>84</v>
      </c>
      <c r="G82" s="196">
        <f>'[2]16'!H84</f>
        <v>35</v>
      </c>
      <c r="H82" s="197">
        <f>'[2]16'!I84</f>
        <v>0</v>
      </c>
      <c r="I82" s="197">
        <f>'[2]16'!J84</f>
        <v>0</v>
      </c>
      <c r="J82" s="197">
        <f>'[2]16'!K84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6">
        <f>'[2]16'!B85</f>
        <v>84</v>
      </c>
      <c r="C83" s="197">
        <f>'[2]16'!C85</f>
        <v>0</v>
      </c>
      <c r="D83" s="197">
        <f>'[2]16'!D85</f>
        <v>0</v>
      </c>
      <c r="E83" s="197">
        <f>'[2]16'!E85</f>
        <v>0</v>
      </c>
      <c r="F83" s="15">
        <f t="shared" si="16"/>
        <v>84</v>
      </c>
      <c r="G83" s="196">
        <f>'[2]16'!H85</f>
        <v>35</v>
      </c>
      <c r="H83" s="197">
        <f>'[2]16'!I85</f>
        <v>0</v>
      </c>
      <c r="I83" s="197">
        <f>'[2]16'!J85</f>
        <v>0</v>
      </c>
      <c r="J83" s="197">
        <f>'[2]16'!K85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6">
        <f>'[2]16'!B86</f>
        <v>84</v>
      </c>
      <c r="C84" s="197">
        <f>'[2]16'!C86</f>
        <v>0</v>
      </c>
      <c r="D84" s="197">
        <f>'[2]16'!D86</f>
        <v>0</v>
      </c>
      <c r="E84" s="197">
        <f>'[2]16'!E86</f>
        <v>0</v>
      </c>
      <c r="F84" s="15">
        <f t="shared" si="16"/>
        <v>84</v>
      </c>
      <c r="G84" s="196">
        <f>'[2]16'!H86</f>
        <v>35</v>
      </c>
      <c r="H84" s="197">
        <f>'[2]16'!I86</f>
        <v>0</v>
      </c>
      <c r="I84" s="197">
        <f>'[2]16'!J86</f>
        <v>0</v>
      </c>
      <c r="J84" s="197">
        <f>'[2]16'!K86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6">
        <f>'[2]16'!B87</f>
        <v>84</v>
      </c>
      <c r="C85" s="197">
        <f>'[2]16'!C87</f>
        <v>0</v>
      </c>
      <c r="D85" s="197">
        <f>'[2]16'!D87</f>
        <v>0</v>
      </c>
      <c r="E85" s="197">
        <f>'[2]16'!E87</f>
        <v>0</v>
      </c>
      <c r="F85" s="15">
        <f t="shared" si="16"/>
        <v>84</v>
      </c>
      <c r="G85" s="196">
        <f>'[2]16'!H87</f>
        <v>35</v>
      </c>
      <c r="H85" s="197">
        <f>'[2]16'!I87</f>
        <v>0</v>
      </c>
      <c r="I85" s="197">
        <f>'[2]16'!J87</f>
        <v>0</v>
      </c>
      <c r="J85" s="197">
        <f>'[2]16'!K87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6">
        <f>'[2]16'!B88</f>
        <v>84</v>
      </c>
      <c r="C86" s="197">
        <f>'[2]16'!C88</f>
        <v>0</v>
      </c>
      <c r="D86" s="197">
        <f>'[2]16'!D88</f>
        <v>0</v>
      </c>
      <c r="E86" s="197">
        <f>'[2]16'!E88</f>
        <v>0</v>
      </c>
      <c r="F86" s="15">
        <f t="shared" si="16"/>
        <v>84</v>
      </c>
      <c r="G86" s="196">
        <f>'[2]16'!H88</f>
        <v>35</v>
      </c>
      <c r="H86" s="197">
        <f>'[2]16'!I88</f>
        <v>0</v>
      </c>
      <c r="I86" s="197">
        <f>'[2]16'!J88</f>
        <v>0</v>
      </c>
      <c r="J86" s="197">
        <f>'[2]16'!K88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6">
        <f>'[2]16'!B89</f>
        <v>84</v>
      </c>
      <c r="C87" s="197">
        <f>'[2]16'!C89</f>
        <v>0</v>
      </c>
      <c r="D87" s="197">
        <f>'[2]16'!D89</f>
        <v>0</v>
      </c>
      <c r="E87" s="197">
        <f>'[2]16'!E89</f>
        <v>0</v>
      </c>
      <c r="F87" s="15">
        <f t="shared" si="16"/>
        <v>84</v>
      </c>
      <c r="G87" s="196">
        <f>'[2]16'!H89</f>
        <v>35</v>
      </c>
      <c r="H87" s="197">
        <f>'[2]16'!I89</f>
        <v>0</v>
      </c>
      <c r="I87" s="197">
        <f>'[2]16'!J89</f>
        <v>0</v>
      </c>
      <c r="J87" s="197">
        <f>'[2]16'!K89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6">
        <f>'[2]16'!B90</f>
        <v>84</v>
      </c>
      <c r="C88" s="197">
        <f>'[2]16'!C90</f>
        <v>0</v>
      </c>
      <c r="D88" s="197">
        <f>'[2]16'!D90</f>
        <v>0</v>
      </c>
      <c r="E88" s="197">
        <f>'[2]16'!E90</f>
        <v>0</v>
      </c>
      <c r="F88" s="15">
        <f t="shared" si="16"/>
        <v>84</v>
      </c>
      <c r="G88" s="196">
        <f>'[2]16'!H90</f>
        <v>35</v>
      </c>
      <c r="H88" s="197">
        <f>'[2]16'!I90</f>
        <v>0</v>
      </c>
      <c r="I88" s="197">
        <f>'[2]16'!J90</f>
        <v>0</v>
      </c>
      <c r="J88" s="197">
        <f>'[2]16'!K90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6">
        <f>'[2]16'!B91</f>
        <v>84</v>
      </c>
      <c r="C89" s="197">
        <f>'[2]16'!C91</f>
        <v>0</v>
      </c>
      <c r="D89" s="197">
        <f>'[2]16'!D91</f>
        <v>0</v>
      </c>
      <c r="E89" s="197">
        <f>'[2]16'!E91</f>
        <v>0</v>
      </c>
      <c r="F89" s="15">
        <f t="shared" si="16"/>
        <v>84</v>
      </c>
      <c r="G89" s="196">
        <f>'[2]16'!H91</f>
        <v>35</v>
      </c>
      <c r="H89" s="197">
        <f>'[2]16'!I91</f>
        <v>0</v>
      </c>
      <c r="I89" s="197">
        <f>'[2]16'!J91</f>
        <v>0</v>
      </c>
      <c r="J89" s="197">
        <f>'[2]16'!K91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6">
        <f>'[2]16'!B92</f>
        <v>84</v>
      </c>
      <c r="C90" s="197">
        <f>'[2]16'!C92</f>
        <v>0</v>
      </c>
      <c r="D90" s="197">
        <f>'[2]16'!D92</f>
        <v>0</v>
      </c>
      <c r="E90" s="197">
        <f>'[2]16'!E92</f>
        <v>0</v>
      </c>
      <c r="F90" s="15">
        <f t="shared" si="16"/>
        <v>84</v>
      </c>
      <c r="G90" s="196">
        <f>'[2]16'!H92</f>
        <v>35</v>
      </c>
      <c r="H90" s="197">
        <f>'[2]16'!I92</f>
        <v>0</v>
      </c>
      <c r="I90" s="197">
        <f>'[2]16'!J92</f>
        <v>0</v>
      </c>
      <c r="J90" s="197">
        <f>'[2]16'!K92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6">
        <f>'[2]16'!B93</f>
        <v>84</v>
      </c>
      <c r="C91" s="197">
        <f>'[2]16'!C93</f>
        <v>0</v>
      </c>
      <c r="D91" s="197">
        <f>'[2]16'!D93</f>
        <v>0</v>
      </c>
      <c r="E91" s="197">
        <f>'[2]16'!E93</f>
        <v>0</v>
      </c>
      <c r="F91" s="15">
        <f t="shared" si="16"/>
        <v>84</v>
      </c>
      <c r="G91" s="196">
        <f>'[2]16'!H93</f>
        <v>35</v>
      </c>
      <c r="H91" s="197">
        <f>'[2]16'!I93</f>
        <v>0</v>
      </c>
      <c r="I91" s="197">
        <f>'[2]16'!J93</f>
        <v>0</v>
      </c>
      <c r="J91" s="197">
        <f>'[2]16'!K93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6">
        <f>'[2]16'!B94</f>
        <v>84</v>
      </c>
      <c r="C92" s="197">
        <f>'[2]16'!C94</f>
        <v>0</v>
      </c>
      <c r="D92" s="197">
        <f>'[2]16'!D94</f>
        <v>0</v>
      </c>
      <c r="E92" s="197">
        <f>'[2]16'!E94</f>
        <v>0</v>
      </c>
      <c r="F92" s="15">
        <f t="shared" si="16"/>
        <v>84</v>
      </c>
      <c r="G92" s="196">
        <f>'[2]16'!H94</f>
        <v>35</v>
      </c>
      <c r="H92" s="197">
        <f>'[2]16'!I94</f>
        <v>0</v>
      </c>
      <c r="I92" s="197">
        <f>'[2]16'!J94</f>
        <v>0</v>
      </c>
      <c r="J92" s="197">
        <f>'[2]16'!K94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6">
        <f>'[2]16'!B95</f>
        <v>84</v>
      </c>
      <c r="C93" s="197">
        <f>'[2]16'!C95</f>
        <v>0</v>
      </c>
      <c r="D93" s="197">
        <f>'[2]16'!D95</f>
        <v>0</v>
      </c>
      <c r="E93" s="197">
        <f>'[2]16'!E95</f>
        <v>0</v>
      </c>
      <c r="F93" s="15">
        <f t="shared" si="16"/>
        <v>84</v>
      </c>
      <c r="G93" s="196">
        <f>'[2]16'!H95</f>
        <v>35</v>
      </c>
      <c r="H93" s="197">
        <f>'[2]16'!I95</f>
        <v>0</v>
      </c>
      <c r="I93" s="197">
        <f>'[2]16'!J95</f>
        <v>0</v>
      </c>
      <c r="J93" s="197">
        <f>'[2]16'!K95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6">
        <f>'[2]16'!B96</f>
        <v>84</v>
      </c>
      <c r="C94" s="197">
        <f>'[2]16'!C96</f>
        <v>0</v>
      </c>
      <c r="D94" s="197">
        <f>'[2]16'!D96</f>
        <v>0</v>
      </c>
      <c r="E94" s="197">
        <f>'[2]16'!E96</f>
        <v>0</v>
      </c>
      <c r="F94" s="15">
        <f t="shared" si="16"/>
        <v>84</v>
      </c>
      <c r="G94" s="196">
        <f>'[2]16'!H96</f>
        <v>35</v>
      </c>
      <c r="H94" s="197">
        <f>'[2]16'!I96</f>
        <v>0</v>
      </c>
      <c r="I94" s="197">
        <f>'[2]16'!J96</f>
        <v>0</v>
      </c>
      <c r="J94" s="197">
        <f>'[2]16'!K96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6">
        <f>'[2]16'!B97</f>
        <v>84</v>
      </c>
      <c r="C95" s="197">
        <f>'[2]16'!C97</f>
        <v>0</v>
      </c>
      <c r="D95" s="197">
        <f>'[2]16'!D97</f>
        <v>0</v>
      </c>
      <c r="E95" s="197">
        <f>'[2]16'!E97</f>
        <v>0</v>
      </c>
      <c r="F95" s="15">
        <f t="shared" si="16"/>
        <v>84</v>
      </c>
      <c r="G95" s="196">
        <f>'[2]16'!H97</f>
        <v>35</v>
      </c>
      <c r="H95" s="197">
        <f>'[2]16'!I97</f>
        <v>0</v>
      </c>
      <c r="I95" s="197">
        <f>'[2]16'!J97</f>
        <v>0</v>
      </c>
      <c r="J95" s="197">
        <f>'[2]16'!K97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6">
        <f>'[2]16'!B98</f>
        <v>84</v>
      </c>
      <c r="C96" s="197">
        <f>'[2]16'!C98</f>
        <v>0</v>
      </c>
      <c r="D96" s="197">
        <f>'[2]16'!D98</f>
        <v>0</v>
      </c>
      <c r="E96" s="197">
        <f>'[2]16'!E98</f>
        <v>0</v>
      </c>
      <c r="F96" s="15">
        <f t="shared" si="16"/>
        <v>84</v>
      </c>
      <c r="G96" s="196">
        <f>'[2]16'!H98</f>
        <v>35</v>
      </c>
      <c r="H96" s="197">
        <f>'[2]16'!I98</f>
        <v>0</v>
      </c>
      <c r="I96" s="197">
        <f>'[2]16'!J98</f>
        <v>0</v>
      </c>
      <c r="J96" s="197">
        <f>'[2]16'!K98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6">
        <f>'[2]16'!B99</f>
        <v>84</v>
      </c>
      <c r="C97" s="197">
        <f>'[2]16'!C99</f>
        <v>0</v>
      </c>
      <c r="D97" s="197">
        <f>'[2]16'!D99</f>
        <v>0</v>
      </c>
      <c r="E97" s="197">
        <f>'[2]16'!E99</f>
        <v>0</v>
      </c>
      <c r="F97" s="15">
        <f t="shared" si="16"/>
        <v>84</v>
      </c>
      <c r="G97" s="196">
        <f>'[2]16'!H99</f>
        <v>35</v>
      </c>
      <c r="H97" s="197">
        <f>'[2]16'!I99</f>
        <v>0</v>
      </c>
      <c r="I97" s="197">
        <f>'[2]16'!J99</f>
        <v>0</v>
      </c>
      <c r="J97" s="197">
        <f>'[2]16'!K99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6">
        <f>'[2]16'!B100</f>
        <v>84</v>
      </c>
      <c r="C98" s="197">
        <f>'[2]16'!C100</f>
        <v>0</v>
      </c>
      <c r="D98" s="197">
        <f>'[2]16'!D100</f>
        <v>0</v>
      </c>
      <c r="E98" s="197">
        <f>'[2]16'!E100</f>
        <v>0</v>
      </c>
      <c r="F98" s="15">
        <f t="shared" si="16"/>
        <v>84</v>
      </c>
      <c r="G98" s="196">
        <f>'[2]16'!H100</f>
        <v>35</v>
      </c>
      <c r="H98" s="197">
        <f>'[2]16'!I100</f>
        <v>0</v>
      </c>
      <c r="I98" s="197">
        <f>'[2]16'!J100</f>
        <v>0</v>
      </c>
      <c r="J98" s="197">
        <f>'[2]16'!K100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</v>
      </c>
      <c r="L99" s="171">
        <f t="shared" si="17"/>
        <v>2.4E-2</v>
      </c>
      <c r="M99" s="171">
        <f t="shared" si="17"/>
        <v>0.82769999999999966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0.82769999999999966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44667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960</v>
      </c>
      <c r="G3" s="16">
        <f>'[3]16'!G5</f>
        <v>0</v>
      </c>
      <c r="H3" s="17">
        <f>SUM(B3:G3)</f>
        <v>1280</v>
      </c>
      <c r="I3" s="15">
        <f>'[3]16'!J5</f>
        <v>320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157.72999999999999</v>
      </c>
      <c r="N3" s="16">
        <f>'[3]16'!O5</f>
        <v>0</v>
      </c>
      <c r="O3" s="17">
        <f>SUM(I3:N3)</f>
        <v>477.73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157.72999999999999</v>
      </c>
      <c r="V3" s="16">
        <f t="shared" si="0"/>
        <v>0</v>
      </c>
      <c r="W3" s="17">
        <f>SUM(Q3:V3)</f>
        <v>477.73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15</v>
      </c>
      <c r="AC3" s="8">
        <f t="shared" si="1"/>
        <v>0</v>
      </c>
      <c r="AD3" s="8">
        <f t="shared" si="1"/>
        <v>47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15</v>
      </c>
      <c r="AJ3" s="8">
        <f t="shared" si="2"/>
        <v>0</v>
      </c>
      <c r="AK3" s="8">
        <f t="shared" si="2"/>
        <v>47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127.72999999999999</v>
      </c>
      <c r="AQ3" s="8">
        <f t="shared" si="3"/>
        <v>0</v>
      </c>
      <c r="AR3" s="8">
        <f>SUM(AL3:AQ3)</f>
        <v>383.73</v>
      </c>
      <c r="AT3" s="8">
        <v>32</v>
      </c>
      <c r="AU3" s="8">
        <v>32</v>
      </c>
      <c r="AW3" s="199">
        <v>32</v>
      </c>
      <c r="AX3" s="199">
        <v>0</v>
      </c>
      <c r="AY3" s="199">
        <v>0</v>
      </c>
      <c r="AZ3" s="199">
        <v>0</v>
      </c>
      <c r="BA3" s="199">
        <v>15</v>
      </c>
      <c r="BB3" s="199">
        <v>0</v>
      </c>
      <c r="BC3" s="8">
        <f>SUM(AW3:BB3)</f>
        <v>47</v>
      </c>
      <c r="BD3" s="199">
        <v>32</v>
      </c>
      <c r="BE3" s="199">
        <v>0</v>
      </c>
      <c r="BF3" s="199">
        <v>0</v>
      </c>
      <c r="BG3" s="199">
        <v>0</v>
      </c>
      <c r="BH3" s="199">
        <v>15</v>
      </c>
      <c r="BI3" s="199">
        <v>0</v>
      </c>
      <c r="BJ3" s="8">
        <f>SUM(BD3:BI3)</f>
        <v>47</v>
      </c>
      <c r="BL3" s="8">
        <f>AT3</f>
        <v>32</v>
      </c>
      <c r="BM3" s="8">
        <f>AU3</f>
        <v>32</v>
      </c>
      <c r="BN3" s="8">
        <f>BC3</f>
        <v>47</v>
      </c>
      <c r="BO3" s="8">
        <f>BJ3</f>
        <v>47</v>
      </c>
      <c r="BP3" s="182">
        <f>BL3-BN3</f>
        <v>-15</v>
      </c>
      <c r="BQ3" s="182">
        <f>BM3-BO3</f>
        <v>-15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960</v>
      </c>
      <c r="G4" s="16">
        <f>'[3]16'!G6</f>
        <v>0</v>
      </c>
      <c r="H4" s="17">
        <f>SUM(B4:G4)</f>
        <v>1280</v>
      </c>
      <c r="I4" s="15">
        <f>'[3]16'!J6</f>
        <v>320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150</v>
      </c>
      <c r="N4" s="16">
        <f>'[3]16'!O6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15</v>
      </c>
      <c r="AC4" s="8">
        <f t="shared" ref="AC4:AC67" si="9">BB4</f>
        <v>0</v>
      </c>
      <c r="AD4" s="8">
        <f t="shared" ref="AD4:AD67" si="10">BC4</f>
        <v>47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15</v>
      </c>
      <c r="AJ4" s="8">
        <f t="shared" ref="AJ4:AJ67" si="16">BI4</f>
        <v>0</v>
      </c>
      <c r="AK4" s="8">
        <f t="shared" ref="AK4:AK67" si="17">BJ4</f>
        <v>47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120</v>
      </c>
      <c r="AQ4" s="8">
        <f t="shared" si="3"/>
        <v>0</v>
      </c>
      <c r="AR4" s="8">
        <f t="shared" ref="AR4:AR67" si="18">SUM(AL4:AQ4)</f>
        <v>376</v>
      </c>
      <c r="AT4" s="8">
        <v>32</v>
      </c>
      <c r="AU4" s="8">
        <v>32</v>
      </c>
      <c r="AW4" s="199">
        <v>32</v>
      </c>
      <c r="AX4" s="199">
        <v>0</v>
      </c>
      <c r="AY4" s="199">
        <v>0</v>
      </c>
      <c r="AZ4" s="199">
        <v>0</v>
      </c>
      <c r="BA4" s="199">
        <v>15</v>
      </c>
      <c r="BB4" s="199">
        <v>0</v>
      </c>
      <c r="BC4" s="8">
        <f t="shared" ref="BC4:BC67" si="19">SUM(AW4:BB4)</f>
        <v>47</v>
      </c>
      <c r="BD4" s="199">
        <v>32</v>
      </c>
      <c r="BE4" s="199">
        <v>0</v>
      </c>
      <c r="BF4" s="199">
        <v>0</v>
      </c>
      <c r="BG4" s="199">
        <v>0</v>
      </c>
      <c r="BH4" s="199">
        <v>15</v>
      </c>
      <c r="BI4" s="199">
        <v>0</v>
      </c>
      <c r="BJ4" s="8">
        <f t="shared" ref="BJ4:BJ67" si="20">SUM(BD4:BI4)</f>
        <v>47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47</v>
      </c>
      <c r="BO4" s="8">
        <f t="shared" ref="BO4:BO67" si="24">BJ4</f>
        <v>47</v>
      </c>
      <c r="BP4" s="182">
        <f t="shared" ref="BP4:BP67" si="25">BL4-BN4</f>
        <v>-15</v>
      </c>
      <c r="BQ4" s="182">
        <f t="shared" ref="BQ4:BQ67" si="26">BM4-BO4</f>
        <v>-15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960</v>
      </c>
      <c r="G5" s="16">
        <f>'[3]16'!G7</f>
        <v>0</v>
      </c>
      <c r="H5" s="17">
        <f t="shared" ref="H5:H68" si="27">SUM(B5:G5)</f>
        <v>1280</v>
      </c>
      <c r="I5" s="15">
        <f>'[3]16'!J7</f>
        <v>320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150</v>
      </c>
      <c r="N5" s="16">
        <f>'[3]16'!O7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15</v>
      </c>
      <c r="AC5" s="8">
        <f t="shared" si="9"/>
        <v>0</v>
      </c>
      <c r="AD5" s="8">
        <f t="shared" si="10"/>
        <v>47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15</v>
      </c>
      <c r="AJ5" s="8">
        <f t="shared" si="16"/>
        <v>0</v>
      </c>
      <c r="AK5" s="8">
        <f t="shared" si="17"/>
        <v>47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120</v>
      </c>
      <c r="AQ5" s="8">
        <f t="shared" si="3"/>
        <v>0</v>
      </c>
      <c r="AR5" s="8">
        <f t="shared" si="18"/>
        <v>376</v>
      </c>
      <c r="AT5" s="8">
        <v>32</v>
      </c>
      <c r="AU5" s="8">
        <v>32</v>
      </c>
      <c r="AW5" s="199">
        <v>32</v>
      </c>
      <c r="AX5" s="199">
        <v>0</v>
      </c>
      <c r="AY5" s="199">
        <v>0</v>
      </c>
      <c r="AZ5" s="199">
        <v>0</v>
      </c>
      <c r="BA5" s="199">
        <v>15</v>
      </c>
      <c r="BB5" s="199">
        <v>0</v>
      </c>
      <c r="BC5" s="8">
        <f t="shared" si="19"/>
        <v>47</v>
      </c>
      <c r="BD5" s="199">
        <v>32</v>
      </c>
      <c r="BE5" s="199">
        <v>0</v>
      </c>
      <c r="BF5" s="199">
        <v>0</v>
      </c>
      <c r="BG5" s="199">
        <v>0</v>
      </c>
      <c r="BH5" s="199">
        <v>15</v>
      </c>
      <c r="BI5" s="199">
        <v>0</v>
      </c>
      <c r="BJ5" s="8">
        <f t="shared" si="20"/>
        <v>47</v>
      </c>
      <c r="BL5" s="8">
        <f t="shared" si="21"/>
        <v>32</v>
      </c>
      <c r="BM5" s="8">
        <f t="shared" si="22"/>
        <v>32</v>
      </c>
      <c r="BN5" s="8">
        <f t="shared" si="23"/>
        <v>47</v>
      </c>
      <c r="BO5" s="8">
        <f t="shared" si="24"/>
        <v>47</v>
      </c>
      <c r="BP5" s="182">
        <f t="shared" si="25"/>
        <v>-15</v>
      </c>
      <c r="BQ5" s="182">
        <f t="shared" si="26"/>
        <v>-15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960</v>
      </c>
      <c r="G6" s="16">
        <f>'[3]16'!G8</f>
        <v>0</v>
      </c>
      <c r="H6" s="17">
        <f t="shared" si="27"/>
        <v>1280</v>
      </c>
      <c r="I6" s="15">
        <f>'[3]16'!J8</f>
        <v>320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150</v>
      </c>
      <c r="N6" s="16">
        <f>'[3]16'!O8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15</v>
      </c>
      <c r="AC6" s="8">
        <f t="shared" si="9"/>
        <v>0</v>
      </c>
      <c r="AD6" s="8">
        <f t="shared" si="10"/>
        <v>47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15</v>
      </c>
      <c r="AJ6" s="8">
        <f t="shared" si="16"/>
        <v>0</v>
      </c>
      <c r="AK6" s="8">
        <f t="shared" si="17"/>
        <v>47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120</v>
      </c>
      <c r="AQ6" s="8">
        <f t="shared" si="3"/>
        <v>0</v>
      </c>
      <c r="AR6" s="8">
        <f t="shared" si="18"/>
        <v>376</v>
      </c>
      <c r="AT6" s="8">
        <v>32</v>
      </c>
      <c r="AU6" s="8">
        <v>32</v>
      </c>
      <c r="AW6" s="199">
        <v>32</v>
      </c>
      <c r="AX6" s="199">
        <v>0</v>
      </c>
      <c r="AY6" s="199">
        <v>0</v>
      </c>
      <c r="AZ6" s="199">
        <v>0</v>
      </c>
      <c r="BA6" s="199">
        <v>15</v>
      </c>
      <c r="BB6" s="199">
        <v>0</v>
      </c>
      <c r="BC6" s="8">
        <f t="shared" si="19"/>
        <v>47</v>
      </c>
      <c r="BD6" s="199">
        <v>32</v>
      </c>
      <c r="BE6" s="199">
        <v>0</v>
      </c>
      <c r="BF6" s="199">
        <v>0</v>
      </c>
      <c r="BG6" s="199">
        <v>0</v>
      </c>
      <c r="BH6" s="199">
        <v>15</v>
      </c>
      <c r="BI6" s="199">
        <v>0</v>
      </c>
      <c r="BJ6" s="8">
        <f t="shared" si="20"/>
        <v>47</v>
      </c>
      <c r="BL6" s="8">
        <f t="shared" si="21"/>
        <v>32</v>
      </c>
      <c r="BM6" s="8">
        <f t="shared" si="22"/>
        <v>32</v>
      </c>
      <c r="BN6" s="8">
        <f t="shared" si="23"/>
        <v>47</v>
      </c>
      <c r="BO6" s="8">
        <f t="shared" si="24"/>
        <v>47</v>
      </c>
      <c r="BP6" s="182">
        <f t="shared" si="25"/>
        <v>-15</v>
      </c>
      <c r="BQ6" s="182">
        <f t="shared" si="26"/>
        <v>-15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960</v>
      </c>
      <c r="G7" s="16">
        <f>'[3]16'!G9</f>
        <v>0</v>
      </c>
      <c r="H7" s="17">
        <f t="shared" si="27"/>
        <v>1280</v>
      </c>
      <c r="I7" s="15">
        <f>'[3]16'!J9</f>
        <v>320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150</v>
      </c>
      <c r="N7" s="16">
        <f>'[3]16'!O9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12.47</v>
      </c>
      <c r="AC7" s="8">
        <f t="shared" si="9"/>
        <v>0</v>
      </c>
      <c r="AD7" s="8">
        <f t="shared" si="10"/>
        <v>44.47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12.47</v>
      </c>
      <c r="AJ7" s="8">
        <f t="shared" si="16"/>
        <v>0</v>
      </c>
      <c r="AK7" s="8">
        <f t="shared" si="17"/>
        <v>44.47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125.06</v>
      </c>
      <c r="AQ7" s="8">
        <f t="shared" si="3"/>
        <v>0</v>
      </c>
      <c r="AR7" s="8">
        <f t="shared" si="18"/>
        <v>381.06</v>
      </c>
      <c r="AT7" s="8">
        <v>32</v>
      </c>
      <c r="AU7" s="8">
        <v>32</v>
      </c>
      <c r="AW7" s="199">
        <v>32</v>
      </c>
      <c r="AX7" s="199">
        <v>0</v>
      </c>
      <c r="AY7" s="199">
        <v>0</v>
      </c>
      <c r="AZ7" s="199">
        <v>0</v>
      </c>
      <c r="BA7" s="199">
        <v>12.47</v>
      </c>
      <c r="BB7" s="199">
        <v>0</v>
      </c>
      <c r="BC7" s="8">
        <f t="shared" si="19"/>
        <v>44.47</v>
      </c>
      <c r="BD7" s="199">
        <v>32</v>
      </c>
      <c r="BE7" s="199">
        <v>0</v>
      </c>
      <c r="BF7" s="199">
        <v>0</v>
      </c>
      <c r="BG7" s="199">
        <v>0</v>
      </c>
      <c r="BH7" s="199">
        <v>12.47</v>
      </c>
      <c r="BI7" s="199">
        <v>0</v>
      </c>
      <c r="BJ7" s="8">
        <f t="shared" si="20"/>
        <v>44.47</v>
      </c>
      <c r="BL7" s="8">
        <f t="shared" si="21"/>
        <v>32</v>
      </c>
      <c r="BM7" s="8">
        <f t="shared" si="22"/>
        <v>32</v>
      </c>
      <c r="BN7" s="8">
        <f t="shared" si="23"/>
        <v>44.47</v>
      </c>
      <c r="BO7" s="8">
        <f t="shared" si="24"/>
        <v>44.47</v>
      </c>
      <c r="BP7" s="182">
        <f t="shared" si="25"/>
        <v>-12.469999999999999</v>
      </c>
      <c r="BQ7" s="182">
        <f t="shared" si="26"/>
        <v>-12.469999999999999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960</v>
      </c>
      <c r="G8" s="16">
        <f>'[3]16'!G10</f>
        <v>0</v>
      </c>
      <c r="H8" s="17">
        <f t="shared" si="27"/>
        <v>1280</v>
      </c>
      <c r="I8" s="15">
        <f>'[3]16'!J10</f>
        <v>320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150</v>
      </c>
      <c r="N8" s="16">
        <f>'[3]16'!O10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15</v>
      </c>
      <c r="AC8" s="8">
        <f t="shared" si="9"/>
        <v>0</v>
      </c>
      <c r="AD8" s="8">
        <f t="shared" si="10"/>
        <v>47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15</v>
      </c>
      <c r="AJ8" s="8">
        <f t="shared" si="16"/>
        <v>0</v>
      </c>
      <c r="AK8" s="8">
        <f t="shared" si="17"/>
        <v>47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120</v>
      </c>
      <c r="AQ8" s="8">
        <f t="shared" si="3"/>
        <v>0</v>
      </c>
      <c r="AR8" s="8">
        <f t="shared" si="18"/>
        <v>376</v>
      </c>
      <c r="AT8" s="8">
        <v>32</v>
      </c>
      <c r="AU8" s="8">
        <v>32</v>
      </c>
      <c r="AW8" s="199">
        <v>32</v>
      </c>
      <c r="AX8" s="199">
        <v>0</v>
      </c>
      <c r="AY8" s="199">
        <v>0</v>
      </c>
      <c r="AZ8" s="199">
        <v>0</v>
      </c>
      <c r="BA8" s="199">
        <v>15</v>
      </c>
      <c r="BB8" s="199">
        <v>0</v>
      </c>
      <c r="BC8" s="8">
        <f t="shared" si="19"/>
        <v>47</v>
      </c>
      <c r="BD8" s="199">
        <v>32</v>
      </c>
      <c r="BE8" s="199">
        <v>0</v>
      </c>
      <c r="BF8" s="199">
        <v>0</v>
      </c>
      <c r="BG8" s="199">
        <v>0</v>
      </c>
      <c r="BH8" s="199">
        <v>15</v>
      </c>
      <c r="BI8" s="199">
        <v>0</v>
      </c>
      <c r="BJ8" s="8">
        <f t="shared" si="20"/>
        <v>47</v>
      </c>
      <c r="BL8" s="8">
        <f t="shared" si="21"/>
        <v>32</v>
      </c>
      <c r="BM8" s="8">
        <f t="shared" si="22"/>
        <v>32</v>
      </c>
      <c r="BN8" s="8">
        <f t="shared" si="23"/>
        <v>47</v>
      </c>
      <c r="BO8" s="8">
        <f t="shared" si="24"/>
        <v>47</v>
      </c>
      <c r="BP8" s="182">
        <f t="shared" si="25"/>
        <v>-15</v>
      </c>
      <c r="BQ8" s="182">
        <f t="shared" si="26"/>
        <v>-15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960</v>
      </c>
      <c r="G9" s="16">
        <f>'[3]16'!G11</f>
        <v>0</v>
      </c>
      <c r="H9" s="17">
        <f t="shared" si="27"/>
        <v>1280</v>
      </c>
      <c r="I9" s="15">
        <f>'[3]16'!J11</f>
        <v>320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150</v>
      </c>
      <c r="N9" s="16">
        <f>'[3]16'!O11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14.78</v>
      </c>
      <c r="AC9" s="8">
        <f t="shared" si="9"/>
        <v>0</v>
      </c>
      <c r="AD9" s="8">
        <f t="shared" si="10"/>
        <v>46.78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14.78</v>
      </c>
      <c r="AJ9" s="8">
        <f t="shared" si="16"/>
        <v>0</v>
      </c>
      <c r="AK9" s="8">
        <f t="shared" si="17"/>
        <v>46.78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120.44</v>
      </c>
      <c r="AQ9" s="8">
        <f t="shared" si="3"/>
        <v>0</v>
      </c>
      <c r="AR9" s="8">
        <f t="shared" si="18"/>
        <v>376.44</v>
      </c>
      <c r="AT9" s="8">
        <v>46.78</v>
      </c>
      <c r="AU9" s="8">
        <v>46.78</v>
      </c>
      <c r="AW9" s="199">
        <v>32</v>
      </c>
      <c r="AX9" s="199">
        <v>0</v>
      </c>
      <c r="AY9" s="199">
        <v>0</v>
      </c>
      <c r="AZ9" s="199">
        <v>0</v>
      </c>
      <c r="BA9" s="199">
        <v>14.78</v>
      </c>
      <c r="BB9" s="199">
        <v>0</v>
      </c>
      <c r="BC9" s="8">
        <f t="shared" si="19"/>
        <v>46.78</v>
      </c>
      <c r="BD9" s="199">
        <v>32</v>
      </c>
      <c r="BE9" s="199">
        <v>0</v>
      </c>
      <c r="BF9" s="199">
        <v>0</v>
      </c>
      <c r="BG9" s="199">
        <v>0</v>
      </c>
      <c r="BH9" s="199">
        <v>14.78</v>
      </c>
      <c r="BI9" s="199">
        <v>0</v>
      </c>
      <c r="BJ9" s="8">
        <f t="shared" si="20"/>
        <v>46.78</v>
      </c>
      <c r="BL9" s="8">
        <f t="shared" si="21"/>
        <v>46.78</v>
      </c>
      <c r="BM9" s="8">
        <f t="shared" si="22"/>
        <v>46.78</v>
      </c>
      <c r="BN9" s="8">
        <f t="shared" si="23"/>
        <v>46.78</v>
      </c>
      <c r="BO9" s="8">
        <f t="shared" si="24"/>
        <v>46.78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960</v>
      </c>
      <c r="G10" s="16">
        <f>'[3]16'!G12</f>
        <v>0</v>
      </c>
      <c r="H10" s="17">
        <f t="shared" si="27"/>
        <v>1280</v>
      </c>
      <c r="I10" s="15">
        <f>'[3]16'!J12</f>
        <v>320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150</v>
      </c>
      <c r="N10" s="16">
        <f>'[3]16'!O12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14.78</v>
      </c>
      <c r="AC10" s="8">
        <f t="shared" si="9"/>
        <v>0</v>
      </c>
      <c r="AD10" s="8">
        <f t="shared" si="10"/>
        <v>46.78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14.78</v>
      </c>
      <c r="AJ10" s="8">
        <f t="shared" si="16"/>
        <v>0</v>
      </c>
      <c r="AK10" s="8">
        <f t="shared" si="17"/>
        <v>46.78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120.44</v>
      </c>
      <c r="AQ10" s="8">
        <f t="shared" si="3"/>
        <v>0</v>
      </c>
      <c r="AR10" s="8">
        <f t="shared" si="18"/>
        <v>376.44</v>
      </c>
      <c r="AT10" s="8">
        <v>46.78</v>
      </c>
      <c r="AU10" s="8">
        <v>46.78</v>
      </c>
      <c r="AW10" s="199">
        <v>32</v>
      </c>
      <c r="AX10" s="199">
        <v>0</v>
      </c>
      <c r="AY10" s="199">
        <v>0</v>
      </c>
      <c r="AZ10" s="199">
        <v>0</v>
      </c>
      <c r="BA10" s="199">
        <v>14.78</v>
      </c>
      <c r="BB10" s="199">
        <v>0</v>
      </c>
      <c r="BC10" s="8">
        <f t="shared" si="19"/>
        <v>46.78</v>
      </c>
      <c r="BD10" s="199">
        <v>32</v>
      </c>
      <c r="BE10" s="199">
        <v>0</v>
      </c>
      <c r="BF10" s="199">
        <v>0</v>
      </c>
      <c r="BG10" s="199">
        <v>0</v>
      </c>
      <c r="BH10" s="199">
        <v>14.78</v>
      </c>
      <c r="BI10" s="199">
        <v>0</v>
      </c>
      <c r="BJ10" s="8">
        <f t="shared" si="20"/>
        <v>46.78</v>
      </c>
      <c r="BL10" s="8">
        <f t="shared" si="21"/>
        <v>46.78</v>
      </c>
      <c r="BM10" s="8">
        <f t="shared" si="22"/>
        <v>46.78</v>
      </c>
      <c r="BN10" s="8">
        <f t="shared" si="23"/>
        <v>46.78</v>
      </c>
      <c r="BO10" s="8">
        <f t="shared" si="24"/>
        <v>46.78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960</v>
      </c>
      <c r="G11" s="16">
        <f>'[3]16'!G13</f>
        <v>0</v>
      </c>
      <c r="H11" s="17">
        <f t="shared" si="27"/>
        <v>1280</v>
      </c>
      <c r="I11" s="15">
        <f>'[3]16'!J13</f>
        <v>320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150</v>
      </c>
      <c r="N11" s="16">
        <f>'[3]16'!O13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14.78</v>
      </c>
      <c r="AC11" s="8">
        <f t="shared" si="9"/>
        <v>0</v>
      </c>
      <c r="AD11" s="8">
        <f t="shared" si="10"/>
        <v>46.78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14.78</v>
      </c>
      <c r="AJ11" s="8">
        <f t="shared" si="16"/>
        <v>0</v>
      </c>
      <c r="AK11" s="8">
        <f t="shared" si="17"/>
        <v>46.78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120.44</v>
      </c>
      <c r="AQ11" s="8">
        <f t="shared" si="3"/>
        <v>0</v>
      </c>
      <c r="AR11" s="8">
        <f t="shared" si="18"/>
        <v>376.44</v>
      </c>
      <c r="AT11" s="8">
        <v>46.78</v>
      </c>
      <c r="AU11" s="8">
        <v>46.78</v>
      </c>
      <c r="AW11" s="199">
        <v>32</v>
      </c>
      <c r="AX11" s="199">
        <v>0</v>
      </c>
      <c r="AY11" s="199">
        <v>0</v>
      </c>
      <c r="AZ11" s="199">
        <v>0</v>
      </c>
      <c r="BA11" s="199">
        <v>14.78</v>
      </c>
      <c r="BB11" s="199">
        <v>0</v>
      </c>
      <c r="BC11" s="8">
        <f t="shared" si="19"/>
        <v>46.78</v>
      </c>
      <c r="BD11" s="199">
        <v>32</v>
      </c>
      <c r="BE11" s="199">
        <v>0</v>
      </c>
      <c r="BF11" s="199">
        <v>0</v>
      </c>
      <c r="BG11" s="199">
        <v>0</v>
      </c>
      <c r="BH11" s="199">
        <v>14.78</v>
      </c>
      <c r="BI11" s="199">
        <v>0</v>
      </c>
      <c r="BJ11" s="8">
        <f t="shared" si="20"/>
        <v>46.78</v>
      </c>
      <c r="BL11" s="8">
        <f t="shared" si="21"/>
        <v>46.78</v>
      </c>
      <c r="BM11" s="8">
        <f t="shared" si="22"/>
        <v>46.78</v>
      </c>
      <c r="BN11" s="8">
        <f t="shared" si="23"/>
        <v>46.78</v>
      </c>
      <c r="BO11" s="8">
        <f t="shared" si="24"/>
        <v>46.78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960</v>
      </c>
      <c r="G12" s="16">
        <f>'[3]16'!G14</f>
        <v>0</v>
      </c>
      <c r="H12" s="17">
        <f t="shared" si="27"/>
        <v>1280</v>
      </c>
      <c r="I12" s="15">
        <f>'[3]16'!J14</f>
        <v>320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150</v>
      </c>
      <c r="N12" s="16">
        <f>'[3]16'!O14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14.78</v>
      </c>
      <c r="AC12" s="8">
        <f t="shared" si="9"/>
        <v>0</v>
      </c>
      <c r="AD12" s="8">
        <f t="shared" si="10"/>
        <v>46.78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14.78</v>
      </c>
      <c r="AJ12" s="8">
        <f t="shared" si="16"/>
        <v>0</v>
      </c>
      <c r="AK12" s="8">
        <f t="shared" si="17"/>
        <v>46.78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120.44</v>
      </c>
      <c r="AQ12" s="8">
        <f t="shared" si="3"/>
        <v>0</v>
      </c>
      <c r="AR12" s="8">
        <f t="shared" si="18"/>
        <v>376.44</v>
      </c>
      <c r="AT12" s="8">
        <v>46.78</v>
      </c>
      <c r="AU12" s="8">
        <v>46.78</v>
      </c>
      <c r="AW12" s="199">
        <v>32</v>
      </c>
      <c r="AX12" s="199">
        <v>0</v>
      </c>
      <c r="AY12" s="199">
        <v>0</v>
      </c>
      <c r="AZ12" s="199">
        <v>0</v>
      </c>
      <c r="BA12" s="199">
        <v>14.78</v>
      </c>
      <c r="BB12" s="199">
        <v>0</v>
      </c>
      <c r="BC12" s="8">
        <f t="shared" si="19"/>
        <v>46.78</v>
      </c>
      <c r="BD12" s="199">
        <v>32</v>
      </c>
      <c r="BE12" s="199">
        <v>0</v>
      </c>
      <c r="BF12" s="199">
        <v>0</v>
      </c>
      <c r="BG12" s="199">
        <v>0</v>
      </c>
      <c r="BH12" s="199">
        <v>14.78</v>
      </c>
      <c r="BI12" s="199">
        <v>0</v>
      </c>
      <c r="BJ12" s="8">
        <f t="shared" si="20"/>
        <v>46.78</v>
      </c>
      <c r="BL12" s="8">
        <f t="shared" si="21"/>
        <v>46.78</v>
      </c>
      <c r="BM12" s="8">
        <f t="shared" si="22"/>
        <v>46.78</v>
      </c>
      <c r="BN12" s="8">
        <f t="shared" si="23"/>
        <v>46.78</v>
      </c>
      <c r="BO12" s="8">
        <f t="shared" si="24"/>
        <v>46.78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960</v>
      </c>
      <c r="G13" s="16">
        <f>'[3]16'!G15</f>
        <v>0</v>
      </c>
      <c r="H13" s="17">
        <f t="shared" si="27"/>
        <v>1280</v>
      </c>
      <c r="I13" s="15">
        <f>'[3]16'!J15</f>
        <v>320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150</v>
      </c>
      <c r="N13" s="16">
        <f>'[3]16'!O15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12.19</v>
      </c>
      <c r="AC13" s="8">
        <f t="shared" si="9"/>
        <v>0</v>
      </c>
      <c r="AD13" s="8">
        <f t="shared" si="10"/>
        <v>44.19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12.19</v>
      </c>
      <c r="AJ13" s="8">
        <f t="shared" si="16"/>
        <v>0</v>
      </c>
      <c r="AK13" s="8">
        <f t="shared" si="17"/>
        <v>44.19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125.62</v>
      </c>
      <c r="AQ13" s="8">
        <f t="shared" si="3"/>
        <v>0</v>
      </c>
      <c r="AR13" s="8">
        <f t="shared" si="18"/>
        <v>381.62</v>
      </c>
      <c r="AT13" s="8">
        <v>44.19</v>
      </c>
      <c r="AU13" s="8">
        <v>44.19</v>
      </c>
      <c r="AW13" s="199">
        <v>32</v>
      </c>
      <c r="AX13" s="199">
        <v>0</v>
      </c>
      <c r="AY13" s="199">
        <v>0</v>
      </c>
      <c r="AZ13" s="199">
        <v>0</v>
      </c>
      <c r="BA13" s="199">
        <v>12.19</v>
      </c>
      <c r="BB13" s="199">
        <v>0</v>
      </c>
      <c r="BC13" s="8">
        <f t="shared" si="19"/>
        <v>44.19</v>
      </c>
      <c r="BD13" s="199">
        <v>32</v>
      </c>
      <c r="BE13" s="199">
        <v>0</v>
      </c>
      <c r="BF13" s="199">
        <v>0</v>
      </c>
      <c r="BG13" s="199">
        <v>0</v>
      </c>
      <c r="BH13" s="199">
        <v>12.19</v>
      </c>
      <c r="BI13" s="199">
        <v>0</v>
      </c>
      <c r="BJ13" s="8">
        <f t="shared" si="20"/>
        <v>44.19</v>
      </c>
      <c r="BL13" s="8">
        <f t="shared" si="21"/>
        <v>44.19</v>
      </c>
      <c r="BM13" s="8">
        <f t="shared" si="22"/>
        <v>44.19</v>
      </c>
      <c r="BN13" s="8">
        <f t="shared" si="23"/>
        <v>44.19</v>
      </c>
      <c r="BO13" s="8">
        <f t="shared" si="24"/>
        <v>44.19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960</v>
      </c>
      <c r="G14" s="16">
        <f>'[3]16'!G16</f>
        <v>0</v>
      </c>
      <c r="H14" s="17">
        <f t="shared" si="27"/>
        <v>1280</v>
      </c>
      <c r="I14" s="15">
        <f>'[3]16'!J16</f>
        <v>320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150</v>
      </c>
      <c r="N14" s="16">
        <f>'[3]16'!O16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14.78</v>
      </c>
      <c r="AC14" s="8">
        <f t="shared" si="9"/>
        <v>0</v>
      </c>
      <c r="AD14" s="8">
        <f t="shared" si="10"/>
        <v>46.78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14.78</v>
      </c>
      <c r="AJ14" s="8">
        <f t="shared" si="16"/>
        <v>0</v>
      </c>
      <c r="AK14" s="8">
        <f t="shared" si="17"/>
        <v>46.78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120.44</v>
      </c>
      <c r="AQ14" s="8">
        <f t="shared" si="3"/>
        <v>0</v>
      </c>
      <c r="AR14" s="8">
        <f t="shared" si="18"/>
        <v>376.44</v>
      </c>
      <c r="AT14" s="8">
        <v>46.78</v>
      </c>
      <c r="AU14" s="8">
        <v>46.78</v>
      </c>
      <c r="AW14" s="199">
        <v>32</v>
      </c>
      <c r="AX14" s="199">
        <v>0</v>
      </c>
      <c r="AY14" s="199">
        <v>0</v>
      </c>
      <c r="AZ14" s="199">
        <v>0</v>
      </c>
      <c r="BA14" s="199">
        <v>14.78</v>
      </c>
      <c r="BB14" s="199">
        <v>0</v>
      </c>
      <c r="BC14" s="8">
        <f t="shared" si="19"/>
        <v>46.78</v>
      </c>
      <c r="BD14" s="199">
        <v>32</v>
      </c>
      <c r="BE14" s="199">
        <v>0</v>
      </c>
      <c r="BF14" s="199">
        <v>0</v>
      </c>
      <c r="BG14" s="199">
        <v>0</v>
      </c>
      <c r="BH14" s="199">
        <v>14.78</v>
      </c>
      <c r="BI14" s="199">
        <v>0</v>
      </c>
      <c r="BJ14" s="8">
        <f t="shared" si="20"/>
        <v>46.78</v>
      </c>
      <c r="BL14" s="8">
        <f t="shared" si="21"/>
        <v>46.78</v>
      </c>
      <c r="BM14" s="8">
        <f t="shared" si="22"/>
        <v>46.78</v>
      </c>
      <c r="BN14" s="8">
        <f t="shared" si="23"/>
        <v>46.78</v>
      </c>
      <c r="BO14" s="8">
        <f t="shared" si="24"/>
        <v>46.78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960</v>
      </c>
      <c r="G15" s="16">
        <f>'[3]16'!G17</f>
        <v>0</v>
      </c>
      <c r="H15" s="17">
        <f t="shared" si="27"/>
        <v>1280</v>
      </c>
      <c r="I15" s="15">
        <f>'[3]16'!J17</f>
        <v>320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150</v>
      </c>
      <c r="N15" s="16">
        <f>'[3]16'!O17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14.78</v>
      </c>
      <c r="AC15" s="8">
        <f t="shared" si="9"/>
        <v>0</v>
      </c>
      <c r="AD15" s="8">
        <f t="shared" si="10"/>
        <v>46.78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14.78</v>
      </c>
      <c r="AJ15" s="8">
        <f t="shared" si="16"/>
        <v>0</v>
      </c>
      <c r="AK15" s="8">
        <f t="shared" si="17"/>
        <v>46.78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120.44</v>
      </c>
      <c r="AQ15" s="8">
        <f t="shared" si="3"/>
        <v>0</v>
      </c>
      <c r="AR15" s="8">
        <f t="shared" si="18"/>
        <v>376.44</v>
      </c>
      <c r="AT15" s="8">
        <v>46.78</v>
      </c>
      <c r="AU15" s="8">
        <v>46.78</v>
      </c>
      <c r="AW15" s="199">
        <v>32</v>
      </c>
      <c r="AX15" s="199">
        <v>0</v>
      </c>
      <c r="AY15" s="199">
        <v>0</v>
      </c>
      <c r="AZ15" s="199">
        <v>0</v>
      </c>
      <c r="BA15" s="199">
        <v>14.78</v>
      </c>
      <c r="BB15" s="199">
        <v>0</v>
      </c>
      <c r="BC15" s="8">
        <f t="shared" si="19"/>
        <v>46.78</v>
      </c>
      <c r="BD15" s="199">
        <v>32</v>
      </c>
      <c r="BE15" s="199">
        <v>0</v>
      </c>
      <c r="BF15" s="199">
        <v>0</v>
      </c>
      <c r="BG15" s="199">
        <v>0</v>
      </c>
      <c r="BH15" s="199">
        <v>14.78</v>
      </c>
      <c r="BI15" s="199">
        <v>0</v>
      </c>
      <c r="BJ15" s="8">
        <f t="shared" si="20"/>
        <v>46.78</v>
      </c>
      <c r="BL15" s="8">
        <f t="shared" si="21"/>
        <v>46.78</v>
      </c>
      <c r="BM15" s="8">
        <f t="shared" si="22"/>
        <v>46.78</v>
      </c>
      <c r="BN15" s="8">
        <f t="shared" si="23"/>
        <v>46.78</v>
      </c>
      <c r="BO15" s="8">
        <f t="shared" si="24"/>
        <v>46.78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960</v>
      </c>
      <c r="G16" s="16">
        <f>'[3]16'!G18</f>
        <v>0</v>
      </c>
      <c r="H16" s="17">
        <f t="shared" si="27"/>
        <v>1280</v>
      </c>
      <c r="I16" s="15">
        <f>'[3]16'!J18</f>
        <v>320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150</v>
      </c>
      <c r="N16" s="16">
        <f>'[3]16'!O18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14.78</v>
      </c>
      <c r="AC16" s="8">
        <f t="shared" si="9"/>
        <v>0</v>
      </c>
      <c r="AD16" s="8">
        <f t="shared" si="10"/>
        <v>46.78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14.78</v>
      </c>
      <c r="AJ16" s="8">
        <f t="shared" si="16"/>
        <v>0</v>
      </c>
      <c r="AK16" s="8">
        <f t="shared" si="17"/>
        <v>46.78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120.44</v>
      </c>
      <c r="AQ16" s="8">
        <f t="shared" si="3"/>
        <v>0</v>
      </c>
      <c r="AR16" s="8">
        <f t="shared" si="18"/>
        <v>376.44</v>
      </c>
      <c r="AT16" s="8">
        <v>46.78</v>
      </c>
      <c r="AU16" s="8">
        <v>46.78</v>
      </c>
      <c r="AW16" s="199">
        <v>32</v>
      </c>
      <c r="AX16" s="199">
        <v>0</v>
      </c>
      <c r="AY16" s="199">
        <v>0</v>
      </c>
      <c r="AZ16" s="199">
        <v>0</v>
      </c>
      <c r="BA16" s="199">
        <v>14.78</v>
      </c>
      <c r="BB16" s="199">
        <v>0</v>
      </c>
      <c r="BC16" s="8">
        <f t="shared" si="19"/>
        <v>46.78</v>
      </c>
      <c r="BD16" s="199">
        <v>32</v>
      </c>
      <c r="BE16" s="199">
        <v>0</v>
      </c>
      <c r="BF16" s="199">
        <v>0</v>
      </c>
      <c r="BG16" s="199">
        <v>0</v>
      </c>
      <c r="BH16" s="199">
        <v>14.78</v>
      </c>
      <c r="BI16" s="199">
        <v>0</v>
      </c>
      <c r="BJ16" s="8">
        <f t="shared" si="20"/>
        <v>46.78</v>
      </c>
      <c r="BL16" s="8">
        <f t="shared" si="21"/>
        <v>46.78</v>
      </c>
      <c r="BM16" s="8">
        <f t="shared" si="22"/>
        <v>46.78</v>
      </c>
      <c r="BN16" s="8">
        <f t="shared" si="23"/>
        <v>46.78</v>
      </c>
      <c r="BO16" s="8">
        <f t="shared" si="24"/>
        <v>46.78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960</v>
      </c>
      <c r="G17" s="16">
        <f>'[3]16'!G19</f>
        <v>0</v>
      </c>
      <c r="H17" s="17">
        <f t="shared" si="27"/>
        <v>1280</v>
      </c>
      <c r="I17" s="15">
        <f>'[3]16'!J19</f>
        <v>320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150</v>
      </c>
      <c r="N17" s="16">
        <f>'[3]16'!O19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14.78</v>
      </c>
      <c r="AC17" s="8">
        <f t="shared" si="9"/>
        <v>0</v>
      </c>
      <c r="AD17" s="8">
        <f t="shared" si="10"/>
        <v>46.78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14.78</v>
      </c>
      <c r="AJ17" s="8">
        <f t="shared" si="16"/>
        <v>0</v>
      </c>
      <c r="AK17" s="8">
        <f t="shared" si="17"/>
        <v>46.78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120.44</v>
      </c>
      <c r="AQ17" s="8">
        <f t="shared" si="3"/>
        <v>0</v>
      </c>
      <c r="AR17" s="8">
        <f t="shared" si="18"/>
        <v>376.44</v>
      </c>
      <c r="AT17" s="8">
        <v>46.78</v>
      </c>
      <c r="AU17" s="8">
        <v>46.78</v>
      </c>
      <c r="AW17" s="199">
        <v>32</v>
      </c>
      <c r="AX17" s="199">
        <v>0</v>
      </c>
      <c r="AY17" s="199">
        <v>0</v>
      </c>
      <c r="AZ17" s="199">
        <v>0</v>
      </c>
      <c r="BA17" s="199">
        <v>14.78</v>
      </c>
      <c r="BB17" s="199">
        <v>0</v>
      </c>
      <c r="BC17" s="8">
        <f t="shared" si="19"/>
        <v>46.78</v>
      </c>
      <c r="BD17" s="199">
        <v>32</v>
      </c>
      <c r="BE17" s="199">
        <v>0</v>
      </c>
      <c r="BF17" s="199">
        <v>0</v>
      </c>
      <c r="BG17" s="199">
        <v>0</v>
      </c>
      <c r="BH17" s="199">
        <v>14.78</v>
      </c>
      <c r="BI17" s="199">
        <v>0</v>
      </c>
      <c r="BJ17" s="8">
        <f t="shared" si="20"/>
        <v>46.78</v>
      </c>
      <c r="BL17" s="8">
        <f t="shared" si="21"/>
        <v>46.78</v>
      </c>
      <c r="BM17" s="8">
        <f t="shared" si="22"/>
        <v>46.78</v>
      </c>
      <c r="BN17" s="8">
        <f t="shared" si="23"/>
        <v>46.78</v>
      </c>
      <c r="BO17" s="8">
        <f t="shared" si="24"/>
        <v>46.78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960</v>
      </c>
      <c r="G18" s="16">
        <f>'[3]16'!G20</f>
        <v>0</v>
      </c>
      <c r="H18" s="17">
        <f t="shared" si="27"/>
        <v>1280</v>
      </c>
      <c r="I18" s="15">
        <f>'[3]16'!J20</f>
        <v>320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150</v>
      </c>
      <c r="N18" s="16">
        <f>'[3]16'!O20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14.78</v>
      </c>
      <c r="AC18" s="8">
        <f t="shared" si="9"/>
        <v>0</v>
      </c>
      <c r="AD18" s="8">
        <f t="shared" si="10"/>
        <v>46.78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14.78</v>
      </c>
      <c r="AJ18" s="8">
        <f t="shared" si="16"/>
        <v>0</v>
      </c>
      <c r="AK18" s="8">
        <f t="shared" si="17"/>
        <v>46.78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120.44</v>
      </c>
      <c r="AQ18" s="8">
        <f t="shared" si="3"/>
        <v>0</v>
      </c>
      <c r="AR18" s="8">
        <f t="shared" si="18"/>
        <v>376.44</v>
      </c>
      <c r="AT18" s="8">
        <v>46.78</v>
      </c>
      <c r="AU18" s="8">
        <v>46.78</v>
      </c>
      <c r="AW18" s="199">
        <v>32</v>
      </c>
      <c r="AX18" s="199">
        <v>0</v>
      </c>
      <c r="AY18" s="199">
        <v>0</v>
      </c>
      <c r="AZ18" s="199">
        <v>0</v>
      </c>
      <c r="BA18" s="199">
        <v>14.78</v>
      </c>
      <c r="BB18" s="199">
        <v>0</v>
      </c>
      <c r="BC18" s="8">
        <f t="shared" si="19"/>
        <v>46.78</v>
      </c>
      <c r="BD18" s="199">
        <v>32</v>
      </c>
      <c r="BE18" s="199">
        <v>0</v>
      </c>
      <c r="BF18" s="199">
        <v>0</v>
      </c>
      <c r="BG18" s="199">
        <v>0</v>
      </c>
      <c r="BH18" s="199">
        <v>14.78</v>
      </c>
      <c r="BI18" s="199">
        <v>0</v>
      </c>
      <c r="BJ18" s="8">
        <f t="shared" si="20"/>
        <v>46.78</v>
      </c>
      <c r="BL18" s="8">
        <f t="shared" si="21"/>
        <v>46.78</v>
      </c>
      <c r="BM18" s="8">
        <f t="shared" si="22"/>
        <v>46.78</v>
      </c>
      <c r="BN18" s="8">
        <f t="shared" si="23"/>
        <v>46.78</v>
      </c>
      <c r="BO18" s="8">
        <f t="shared" si="24"/>
        <v>46.78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960</v>
      </c>
      <c r="G19" s="16">
        <f>'[3]16'!G21</f>
        <v>0</v>
      </c>
      <c r="H19" s="17">
        <f t="shared" si="27"/>
        <v>1280</v>
      </c>
      <c r="I19" s="15">
        <f>'[3]16'!J21</f>
        <v>320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150</v>
      </c>
      <c r="N19" s="16">
        <f>'[3]16'!O21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12.62</v>
      </c>
      <c r="AC19" s="8">
        <f t="shared" si="9"/>
        <v>0</v>
      </c>
      <c r="AD19" s="8">
        <f t="shared" si="10"/>
        <v>44.62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12.62</v>
      </c>
      <c r="AJ19" s="8">
        <f t="shared" si="16"/>
        <v>0</v>
      </c>
      <c r="AK19" s="8">
        <f t="shared" si="17"/>
        <v>44.62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124.75999999999999</v>
      </c>
      <c r="AQ19" s="8">
        <f t="shared" si="31"/>
        <v>0</v>
      </c>
      <c r="AR19" s="8">
        <f t="shared" si="18"/>
        <v>380.76</v>
      </c>
      <c r="AT19" s="8">
        <v>44.62</v>
      </c>
      <c r="AU19" s="8">
        <v>44.62</v>
      </c>
      <c r="AW19" s="199">
        <v>32</v>
      </c>
      <c r="AX19" s="199">
        <v>0</v>
      </c>
      <c r="AY19" s="199">
        <v>0</v>
      </c>
      <c r="AZ19" s="199">
        <v>0</v>
      </c>
      <c r="BA19" s="199">
        <v>12.62</v>
      </c>
      <c r="BB19" s="199">
        <v>0</v>
      </c>
      <c r="BC19" s="8">
        <f t="shared" si="19"/>
        <v>44.62</v>
      </c>
      <c r="BD19" s="199">
        <v>32</v>
      </c>
      <c r="BE19" s="199">
        <v>0</v>
      </c>
      <c r="BF19" s="199">
        <v>0</v>
      </c>
      <c r="BG19" s="199">
        <v>0</v>
      </c>
      <c r="BH19" s="199">
        <v>12.62</v>
      </c>
      <c r="BI19" s="199">
        <v>0</v>
      </c>
      <c r="BJ19" s="8">
        <f t="shared" si="20"/>
        <v>44.62</v>
      </c>
      <c r="BL19" s="8">
        <f t="shared" si="21"/>
        <v>44.62</v>
      </c>
      <c r="BM19" s="8">
        <f t="shared" si="22"/>
        <v>44.62</v>
      </c>
      <c r="BN19" s="8">
        <f t="shared" si="23"/>
        <v>44.62</v>
      </c>
      <c r="BO19" s="8">
        <f t="shared" si="24"/>
        <v>44.62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960</v>
      </c>
      <c r="G20" s="16">
        <f>'[3]16'!G22</f>
        <v>0</v>
      </c>
      <c r="H20" s="17">
        <f t="shared" si="27"/>
        <v>1280</v>
      </c>
      <c r="I20" s="15">
        <f>'[3]16'!J22</f>
        <v>320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150</v>
      </c>
      <c r="N20" s="16">
        <f>'[3]16'!O22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14.78</v>
      </c>
      <c r="AC20" s="8">
        <f t="shared" si="9"/>
        <v>0</v>
      </c>
      <c r="AD20" s="8">
        <f t="shared" si="10"/>
        <v>46.78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14.78</v>
      </c>
      <c r="AJ20" s="8">
        <f t="shared" si="16"/>
        <v>0</v>
      </c>
      <c r="AK20" s="8">
        <f t="shared" si="17"/>
        <v>46.78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120.44</v>
      </c>
      <c r="AQ20" s="8">
        <f t="shared" si="31"/>
        <v>0</v>
      </c>
      <c r="AR20" s="8">
        <f t="shared" si="18"/>
        <v>376.44</v>
      </c>
      <c r="AT20" s="8">
        <v>46.78</v>
      </c>
      <c r="AU20" s="8">
        <v>46.78</v>
      </c>
      <c r="AW20" s="199">
        <v>32</v>
      </c>
      <c r="AX20" s="199">
        <v>0</v>
      </c>
      <c r="AY20" s="199">
        <v>0</v>
      </c>
      <c r="AZ20" s="199">
        <v>0</v>
      </c>
      <c r="BA20" s="199">
        <v>14.78</v>
      </c>
      <c r="BB20" s="199">
        <v>0</v>
      </c>
      <c r="BC20" s="8">
        <f t="shared" si="19"/>
        <v>46.78</v>
      </c>
      <c r="BD20" s="199">
        <v>32</v>
      </c>
      <c r="BE20" s="199">
        <v>0</v>
      </c>
      <c r="BF20" s="199">
        <v>0</v>
      </c>
      <c r="BG20" s="199">
        <v>0</v>
      </c>
      <c r="BH20" s="199">
        <v>14.78</v>
      </c>
      <c r="BI20" s="199">
        <v>0</v>
      </c>
      <c r="BJ20" s="8">
        <f t="shared" si="20"/>
        <v>46.78</v>
      </c>
      <c r="BL20" s="8">
        <f t="shared" si="21"/>
        <v>46.78</v>
      </c>
      <c r="BM20" s="8">
        <f t="shared" si="22"/>
        <v>46.78</v>
      </c>
      <c r="BN20" s="8">
        <f t="shared" si="23"/>
        <v>46.78</v>
      </c>
      <c r="BO20" s="8">
        <f t="shared" si="24"/>
        <v>46.78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960</v>
      </c>
      <c r="G21" s="16">
        <f>'[3]16'!G23</f>
        <v>0</v>
      </c>
      <c r="H21" s="17">
        <f t="shared" si="27"/>
        <v>1280</v>
      </c>
      <c r="I21" s="15">
        <f>'[3]16'!J23</f>
        <v>320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150</v>
      </c>
      <c r="N21" s="16">
        <f>'[3]16'!O23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14.78</v>
      </c>
      <c r="AC21" s="8">
        <f t="shared" si="9"/>
        <v>0</v>
      </c>
      <c r="AD21" s="8">
        <f t="shared" si="10"/>
        <v>46.78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14.78</v>
      </c>
      <c r="AJ21" s="8">
        <f t="shared" si="16"/>
        <v>0</v>
      </c>
      <c r="AK21" s="8">
        <f t="shared" si="17"/>
        <v>46.78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120.44</v>
      </c>
      <c r="AQ21" s="8">
        <f t="shared" si="31"/>
        <v>0</v>
      </c>
      <c r="AR21" s="8">
        <f t="shared" si="18"/>
        <v>376.44</v>
      </c>
      <c r="AT21" s="8">
        <v>46.78</v>
      </c>
      <c r="AU21" s="8">
        <v>46.78</v>
      </c>
      <c r="AW21" s="199">
        <v>32</v>
      </c>
      <c r="AX21" s="199">
        <v>0</v>
      </c>
      <c r="AY21" s="199">
        <v>0</v>
      </c>
      <c r="AZ21" s="199">
        <v>0</v>
      </c>
      <c r="BA21" s="199">
        <v>14.78</v>
      </c>
      <c r="BB21" s="199">
        <v>0</v>
      </c>
      <c r="BC21" s="8">
        <f t="shared" si="19"/>
        <v>46.78</v>
      </c>
      <c r="BD21" s="199">
        <v>32</v>
      </c>
      <c r="BE21" s="199">
        <v>0</v>
      </c>
      <c r="BF21" s="199">
        <v>0</v>
      </c>
      <c r="BG21" s="199">
        <v>0</v>
      </c>
      <c r="BH21" s="199">
        <v>14.78</v>
      </c>
      <c r="BI21" s="199">
        <v>0</v>
      </c>
      <c r="BJ21" s="8">
        <f t="shared" si="20"/>
        <v>46.78</v>
      </c>
      <c r="BL21" s="8">
        <f t="shared" si="21"/>
        <v>46.78</v>
      </c>
      <c r="BM21" s="8">
        <f t="shared" si="22"/>
        <v>46.78</v>
      </c>
      <c r="BN21" s="8">
        <f t="shared" si="23"/>
        <v>46.78</v>
      </c>
      <c r="BO21" s="8">
        <f t="shared" si="24"/>
        <v>46.78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960</v>
      </c>
      <c r="G22" s="16">
        <f>'[3]16'!G24</f>
        <v>0</v>
      </c>
      <c r="H22" s="17">
        <f t="shared" si="27"/>
        <v>1280</v>
      </c>
      <c r="I22" s="15">
        <f>'[3]16'!J24</f>
        <v>320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150</v>
      </c>
      <c r="N22" s="16">
        <f>'[3]16'!O24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14.78</v>
      </c>
      <c r="AC22" s="8">
        <f t="shared" si="9"/>
        <v>0</v>
      </c>
      <c r="AD22" s="8">
        <f t="shared" si="10"/>
        <v>46.78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14.78</v>
      </c>
      <c r="AJ22" s="8">
        <f t="shared" si="16"/>
        <v>0</v>
      </c>
      <c r="AK22" s="8">
        <f t="shared" si="17"/>
        <v>46.78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120.44</v>
      </c>
      <c r="AQ22" s="8">
        <f t="shared" si="31"/>
        <v>0</v>
      </c>
      <c r="AR22" s="8">
        <f t="shared" si="18"/>
        <v>376.44</v>
      </c>
      <c r="AT22" s="8">
        <v>46.78</v>
      </c>
      <c r="AU22" s="8">
        <v>46.78</v>
      </c>
      <c r="AW22" s="199">
        <v>32</v>
      </c>
      <c r="AX22" s="199">
        <v>0</v>
      </c>
      <c r="AY22" s="199">
        <v>0</v>
      </c>
      <c r="AZ22" s="199">
        <v>0</v>
      </c>
      <c r="BA22" s="199">
        <v>14.78</v>
      </c>
      <c r="BB22" s="199">
        <v>0</v>
      </c>
      <c r="BC22" s="8">
        <f t="shared" si="19"/>
        <v>46.78</v>
      </c>
      <c r="BD22" s="199">
        <v>32</v>
      </c>
      <c r="BE22" s="199">
        <v>0</v>
      </c>
      <c r="BF22" s="199">
        <v>0</v>
      </c>
      <c r="BG22" s="199">
        <v>0</v>
      </c>
      <c r="BH22" s="199">
        <v>14.78</v>
      </c>
      <c r="BI22" s="199">
        <v>0</v>
      </c>
      <c r="BJ22" s="8">
        <f t="shared" si="20"/>
        <v>46.78</v>
      </c>
      <c r="BL22" s="8">
        <f t="shared" si="21"/>
        <v>46.78</v>
      </c>
      <c r="BM22" s="8">
        <f t="shared" si="22"/>
        <v>46.78</v>
      </c>
      <c r="BN22" s="8">
        <f t="shared" si="23"/>
        <v>46.78</v>
      </c>
      <c r="BO22" s="8">
        <f t="shared" si="24"/>
        <v>46.78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960</v>
      </c>
      <c r="G23" s="16">
        <f>'[3]16'!G25</f>
        <v>0</v>
      </c>
      <c r="H23" s="17">
        <f t="shared" si="27"/>
        <v>1280</v>
      </c>
      <c r="I23" s="15">
        <f>'[3]16'!J25</f>
        <v>320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150</v>
      </c>
      <c r="N23" s="16">
        <f>'[3]16'!O25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14.78</v>
      </c>
      <c r="AC23" s="8">
        <f t="shared" si="9"/>
        <v>0</v>
      </c>
      <c r="AD23" s="8">
        <f t="shared" si="10"/>
        <v>46.78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14.78</v>
      </c>
      <c r="AJ23" s="8">
        <f t="shared" si="16"/>
        <v>0</v>
      </c>
      <c r="AK23" s="8">
        <f t="shared" si="17"/>
        <v>46.78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120.44</v>
      </c>
      <c r="AQ23" s="8">
        <f t="shared" si="31"/>
        <v>0</v>
      </c>
      <c r="AR23" s="8">
        <f t="shared" si="18"/>
        <v>376.44</v>
      </c>
      <c r="AT23" s="8">
        <v>46.78</v>
      </c>
      <c r="AU23" s="8">
        <v>46.78</v>
      </c>
      <c r="AW23" s="199">
        <v>32</v>
      </c>
      <c r="AX23" s="199">
        <v>0</v>
      </c>
      <c r="AY23" s="199">
        <v>0</v>
      </c>
      <c r="AZ23" s="199">
        <v>0</v>
      </c>
      <c r="BA23" s="199">
        <v>14.78</v>
      </c>
      <c r="BB23" s="199">
        <v>0</v>
      </c>
      <c r="BC23" s="8">
        <f t="shared" si="19"/>
        <v>46.78</v>
      </c>
      <c r="BD23" s="199">
        <v>32</v>
      </c>
      <c r="BE23" s="199">
        <v>0</v>
      </c>
      <c r="BF23" s="199">
        <v>0</v>
      </c>
      <c r="BG23" s="199">
        <v>0</v>
      </c>
      <c r="BH23" s="199">
        <v>14.78</v>
      </c>
      <c r="BI23" s="199">
        <v>0</v>
      </c>
      <c r="BJ23" s="8">
        <f t="shared" si="20"/>
        <v>46.78</v>
      </c>
      <c r="BL23" s="8">
        <f t="shared" si="21"/>
        <v>46.78</v>
      </c>
      <c r="BM23" s="8">
        <f t="shared" si="22"/>
        <v>46.78</v>
      </c>
      <c r="BN23" s="8">
        <f t="shared" si="23"/>
        <v>46.78</v>
      </c>
      <c r="BO23" s="8">
        <f t="shared" si="24"/>
        <v>46.78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960</v>
      </c>
      <c r="G24" s="16">
        <f>'[3]16'!G26</f>
        <v>0</v>
      </c>
      <c r="H24" s="17">
        <f t="shared" si="27"/>
        <v>1280</v>
      </c>
      <c r="I24" s="15">
        <f>'[3]16'!J26</f>
        <v>320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150</v>
      </c>
      <c r="N24" s="16">
        <f>'[3]16'!O26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14.78</v>
      </c>
      <c r="AC24" s="8">
        <f t="shared" si="9"/>
        <v>0</v>
      </c>
      <c r="AD24" s="8">
        <f t="shared" si="10"/>
        <v>46.78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14.78</v>
      </c>
      <c r="AJ24" s="8">
        <f t="shared" si="16"/>
        <v>0</v>
      </c>
      <c r="AK24" s="8">
        <f t="shared" si="17"/>
        <v>46.78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120.44</v>
      </c>
      <c r="AQ24" s="8">
        <f t="shared" si="31"/>
        <v>0</v>
      </c>
      <c r="AR24" s="8">
        <f t="shared" si="18"/>
        <v>376.44</v>
      </c>
      <c r="AT24" s="8">
        <v>46.78</v>
      </c>
      <c r="AU24" s="8">
        <v>46.78</v>
      </c>
      <c r="AW24" s="199">
        <v>32</v>
      </c>
      <c r="AX24" s="199">
        <v>0</v>
      </c>
      <c r="AY24" s="199">
        <v>0</v>
      </c>
      <c r="AZ24" s="199">
        <v>0</v>
      </c>
      <c r="BA24" s="199">
        <v>14.78</v>
      </c>
      <c r="BB24" s="199">
        <v>0</v>
      </c>
      <c r="BC24" s="8">
        <f t="shared" si="19"/>
        <v>46.78</v>
      </c>
      <c r="BD24" s="199">
        <v>32</v>
      </c>
      <c r="BE24" s="199">
        <v>0</v>
      </c>
      <c r="BF24" s="199">
        <v>0</v>
      </c>
      <c r="BG24" s="199">
        <v>0</v>
      </c>
      <c r="BH24" s="199">
        <v>14.78</v>
      </c>
      <c r="BI24" s="199">
        <v>0</v>
      </c>
      <c r="BJ24" s="8">
        <f t="shared" si="20"/>
        <v>46.78</v>
      </c>
      <c r="BL24" s="8">
        <f t="shared" si="21"/>
        <v>46.78</v>
      </c>
      <c r="BM24" s="8">
        <f t="shared" si="22"/>
        <v>46.78</v>
      </c>
      <c r="BN24" s="8">
        <f t="shared" si="23"/>
        <v>46.78</v>
      </c>
      <c r="BO24" s="8">
        <f t="shared" si="24"/>
        <v>46.78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960</v>
      </c>
      <c r="G25" s="16">
        <f>'[3]16'!G27</f>
        <v>0</v>
      </c>
      <c r="H25" s="17">
        <f t="shared" si="27"/>
        <v>1280</v>
      </c>
      <c r="I25" s="15">
        <f>'[3]16'!J27</f>
        <v>320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150</v>
      </c>
      <c r="N25" s="16">
        <f>'[3]16'!O27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12.69</v>
      </c>
      <c r="AC25" s="8">
        <f t="shared" si="9"/>
        <v>0</v>
      </c>
      <c r="AD25" s="8">
        <f t="shared" si="10"/>
        <v>44.69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12.69</v>
      </c>
      <c r="AJ25" s="8">
        <f t="shared" si="16"/>
        <v>0</v>
      </c>
      <c r="AK25" s="8">
        <f t="shared" si="17"/>
        <v>44.69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124.62</v>
      </c>
      <c r="AQ25" s="8">
        <f t="shared" si="31"/>
        <v>0</v>
      </c>
      <c r="AR25" s="8">
        <f t="shared" si="18"/>
        <v>380.62</v>
      </c>
      <c r="AT25" s="8">
        <v>44.69</v>
      </c>
      <c r="AU25" s="8">
        <v>44.69</v>
      </c>
      <c r="AW25" s="199">
        <v>32</v>
      </c>
      <c r="AX25" s="199">
        <v>0</v>
      </c>
      <c r="AY25" s="199">
        <v>0</v>
      </c>
      <c r="AZ25" s="199">
        <v>0</v>
      </c>
      <c r="BA25" s="199">
        <v>12.69</v>
      </c>
      <c r="BB25" s="199">
        <v>0</v>
      </c>
      <c r="BC25" s="8">
        <f t="shared" si="19"/>
        <v>44.69</v>
      </c>
      <c r="BD25" s="199">
        <v>32</v>
      </c>
      <c r="BE25" s="199">
        <v>0</v>
      </c>
      <c r="BF25" s="199">
        <v>0</v>
      </c>
      <c r="BG25" s="199">
        <v>0</v>
      </c>
      <c r="BH25" s="199">
        <v>12.69</v>
      </c>
      <c r="BI25" s="199">
        <v>0</v>
      </c>
      <c r="BJ25" s="8">
        <f t="shared" si="20"/>
        <v>44.69</v>
      </c>
      <c r="BL25" s="8">
        <f t="shared" si="21"/>
        <v>44.69</v>
      </c>
      <c r="BM25" s="8">
        <f t="shared" si="22"/>
        <v>44.69</v>
      </c>
      <c r="BN25" s="8">
        <f t="shared" si="23"/>
        <v>44.69</v>
      </c>
      <c r="BO25" s="8">
        <f t="shared" si="24"/>
        <v>44.69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960</v>
      </c>
      <c r="G26" s="16">
        <f>'[3]16'!G28</f>
        <v>0</v>
      </c>
      <c r="H26" s="17">
        <f t="shared" si="27"/>
        <v>1280</v>
      </c>
      <c r="I26" s="15">
        <f>'[3]16'!J28</f>
        <v>320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150</v>
      </c>
      <c r="N26" s="16">
        <f>'[3]16'!O28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14.78</v>
      </c>
      <c r="AC26" s="8">
        <f t="shared" si="9"/>
        <v>0</v>
      </c>
      <c r="AD26" s="8">
        <f t="shared" si="10"/>
        <v>46.78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14.78</v>
      </c>
      <c r="AJ26" s="8">
        <f t="shared" si="16"/>
        <v>0</v>
      </c>
      <c r="AK26" s="8">
        <f t="shared" si="17"/>
        <v>46.78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120.44</v>
      </c>
      <c r="AQ26" s="8">
        <f t="shared" si="31"/>
        <v>0</v>
      </c>
      <c r="AR26" s="8">
        <f t="shared" si="18"/>
        <v>376.44</v>
      </c>
      <c r="AT26" s="8">
        <v>46.78</v>
      </c>
      <c r="AU26" s="8">
        <v>46.78</v>
      </c>
      <c r="AW26" s="199">
        <v>32</v>
      </c>
      <c r="AX26" s="199">
        <v>0</v>
      </c>
      <c r="AY26" s="199">
        <v>0</v>
      </c>
      <c r="AZ26" s="199">
        <v>0</v>
      </c>
      <c r="BA26" s="199">
        <v>14.78</v>
      </c>
      <c r="BB26" s="199">
        <v>0</v>
      </c>
      <c r="BC26" s="8">
        <f t="shared" si="19"/>
        <v>46.78</v>
      </c>
      <c r="BD26" s="199">
        <v>32</v>
      </c>
      <c r="BE26" s="199">
        <v>0</v>
      </c>
      <c r="BF26" s="199">
        <v>0</v>
      </c>
      <c r="BG26" s="199">
        <v>0</v>
      </c>
      <c r="BH26" s="199">
        <v>14.78</v>
      </c>
      <c r="BI26" s="199">
        <v>0</v>
      </c>
      <c r="BJ26" s="8">
        <f t="shared" si="20"/>
        <v>46.78</v>
      </c>
      <c r="BL26" s="8">
        <f t="shared" si="21"/>
        <v>46.78</v>
      </c>
      <c r="BM26" s="8">
        <f t="shared" si="22"/>
        <v>46.78</v>
      </c>
      <c r="BN26" s="8">
        <f t="shared" si="23"/>
        <v>46.78</v>
      </c>
      <c r="BO26" s="8">
        <f t="shared" si="24"/>
        <v>46.78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960</v>
      </c>
      <c r="G27" s="16">
        <f>'[3]16'!G29</f>
        <v>0</v>
      </c>
      <c r="H27" s="17">
        <f t="shared" si="27"/>
        <v>1280</v>
      </c>
      <c r="I27" s="15">
        <f>'[3]16'!J29</f>
        <v>320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150</v>
      </c>
      <c r="N27" s="16">
        <f>'[3]16'!O29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14.78</v>
      </c>
      <c r="AC27" s="8">
        <f t="shared" si="9"/>
        <v>0</v>
      </c>
      <c r="AD27" s="8">
        <f t="shared" si="10"/>
        <v>46.78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14.78</v>
      </c>
      <c r="AJ27" s="8">
        <f t="shared" si="16"/>
        <v>0</v>
      </c>
      <c r="AK27" s="8">
        <f t="shared" si="17"/>
        <v>46.78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120.44</v>
      </c>
      <c r="AQ27" s="8">
        <f t="shared" si="31"/>
        <v>0</v>
      </c>
      <c r="AR27" s="8">
        <f t="shared" si="18"/>
        <v>376.44</v>
      </c>
      <c r="AT27" s="8">
        <v>46.78</v>
      </c>
      <c r="AU27" s="8">
        <v>46.78</v>
      </c>
      <c r="AW27" s="199">
        <v>32</v>
      </c>
      <c r="AX27" s="199">
        <v>0</v>
      </c>
      <c r="AY27" s="199">
        <v>0</v>
      </c>
      <c r="AZ27" s="199">
        <v>0</v>
      </c>
      <c r="BA27" s="199">
        <v>14.78</v>
      </c>
      <c r="BB27" s="199">
        <v>0</v>
      </c>
      <c r="BC27" s="8">
        <f t="shared" si="19"/>
        <v>46.78</v>
      </c>
      <c r="BD27" s="199">
        <v>32</v>
      </c>
      <c r="BE27" s="199">
        <v>0</v>
      </c>
      <c r="BF27" s="199">
        <v>0</v>
      </c>
      <c r="BG27" s="199">
        <v>0</v>
      </c>
      <c r="BH27" s="199">
        <v>14.78</v>
      </c>
      <c r="BI27" s="199">
        <v>0</v>
      </c>
      <c r="BJ27" s="8">
        <f t="shared" si="20"/>
        <v>46.78</v>
      </c>
      <c r="BL27" s="8">
        <f t="shared" si="21"/>
        <v>46.78</v>
      </c>
      <c r="BM27" s="8">
        <f t="shared" si="22"/>
        <v>46.78</v>
      </c>
      <c r="BN27" s="8">
        <f t="shared" si="23"/>
        <v>46.78</v>
      </c>
      <c r="BO27" s="8">
        <f t="shared" si="24"/>
        <v>46.78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960</v>
      </c>
      <c r="G28" s="16">
        <f>'[3]16'!G30</f>
        <v>0</v>
      </c>
      <c r="H28" s="17">
        <f t="shared" si="27"/>
        <v>1280</v>
      </c>
      <c r="I28" s="15">
        <f>'[3]16'!J30</f>
        <v>320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150</v>
      </c>
      <c r="N28" s="16">
        <f>'[3]16'!O30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14.78</v>
      </c>
      <c r="AC28" s="8">
        <f t="shared" si="9"/>
        <v>0</v>
      </c>
      <c r="AD28" s="8">
        <f t="shared" si="10"/>
        <v>46.78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14.78</v>
      </c>
      <c r="AJ28" s="8">
        <f t="shared" si="16"/>
        <v>0</v>
      </c>
      <c r="AK28" s="8">
        <f t="shared" si="17"/>
        <v>46.78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120.44</v>
      </c>
      <c r="AQ28" s="8">
        <f t="shared" si="31"/>
        <v>0</v>
      </c>
      <c r="AR28" s="8">
        <f t="shared" si="18"/>
        <v>376.44</v>
      </c>
      <c r="AT28" s="8">
        <v>46.78</v>
      </c>
      <c r="AU28" s="8">
        <v>46.78</v>
      </c>
      <c r="AW28" s="199">
        <v>32</v>
      </c>
      <c r="AX28" s="199">
        <v>0</v>
      </c>
      <c r="AY28" s="199">
        <v>0</v>
      </c>
      <c r="AZ28" s="199">
        <v>0</v>
      </c>
      <c r="BA28" s="199">
        <v>14.78</v>
      </c>
      <c r="BB28" s="199">
        <v>0</v>
      </c>
      <c r="BC28" s="8">
        <f t="shared" si="19"/>
        <v>46.78</v>
      </c>
      <c r="BD28" s="199">
        <v>32</v>
      </c>
      <c r="BE28" s="199">
        <v>0</v>
      </c>
      <c r="BF28" s="199">
        <v>0</v>
      </c>
      <c r="BG28" s="199">
        <v>0</v>
      </c>
      <c r="BH28" s="199">
        <v>14.78</v>
      </c>
      <c r="BI28" s="199">
        <v>0</v>
      </c>
      <c r="BJ28" s="8">
        <f t="shared" si="20"/>
        <v>46.78</v>
      </c>
      <c r="BL28" s="8">
        <f t="shared" si="21"/>
        <v>46.78</v>
      </c>
      <c r="BM28" s="8">
        <f t="shared" si="22"/>
        <v>46.78</v>
      </c>
      <c r="BN28" s="8">
        <f t="shared" si="23"/>
        <v>46.78</v>
      </c>
      <c r="BO28" s="8">
        <f t="shared" si="24"/>
        <v>46.78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960</v>
      </c>
      <c r="G29" s="16">
        <f>'[3]16'!G31</f>
        <v>0</v>
      </c>
      <c r="H29" s="17">
        <f t="shared" si="27"/>
        <v>1280</v>
      </c>
      <c r="I29" s="15">
        <f>'[3]16'!J31</f>
        <v>320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150</v>
      </c>
      <c r="N29" s="16">
        <f>'[3]16'!O31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14.78</v>
      </c>
      <c r="AC29" s="8">
        <f t="shared" si="9"/>
        <v>0</v>
      </c>
      <c r="AD29" s="8">
        <f t="shared" si="10"/>
        <v>46.78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14.78</v>
      </c>
      <c r="AJ29" s="8">
        <f t="shared" si="16"/>
        <v>0</v>
      </c>
      <c r="AK29" s="8">
        <f t="shared" si="17"/>
        <v>46.78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120.44</v>
      </c>
      <c r="AQ29" s="8">
        <f t="shared" si="31"/>
        <v>0</v>
      </c>
      <c r="AR29" s="8">
        <f t="shared" si="18"/>
        <v>376.44</v>
      </c>
      <c r="AT29" s="8">
        <v>46.78</v>
      </c>
      <c r="AU29" s="8">
        <v>46.78</v>
      </c>
      <c r="AW29" s="199">
        <v>32</v>
      </c>
      <c r="AX29" s="199">
        <v>0</v>
      </c>
      <c r="AY29" s="199">
        <v>0</v>
      </c>
      <c r="AZ29" s="199">
        <v>0</v>
      </c>
      <c r="BA29" s="199">
        <v>14.78</v>
      </c>
      <c r="BB29" s="199">
        <v>0</v>
      </c>
      <c r="BC29" s="8">
        <f t="shared" si="19"/>
        <v>46.78</v>
      </c>
      <c r="BD29" s="199">
        <v>32</v>
      </c>
      <c r="BE29" s="199">
        <v>0</v>
      </c>
      <c r="BF29" s="199">
        <v>0</v>
      </c>
      <c r="BG29" s="199">
        <v>0</v>
      </c>
      <c r="BH29" s="199">
        <v>14.78</v>
      </c>
      <c r="BI29" s="199">
        <v>0</v>
      </c>
      <c r="BJ29" s="8">
        <f t="shared" si="20"/>
        <v>46.78</v>
      </c>
      <c r="BL29" s="8">
        <f t="shared" si="21"/>
        <v>46.78</v>
      </c>
      <c r="BM29" s="8">
        <f t="shared" si="22"/>
        <v>46.78</v>
      </c>
      <c r="BN29" s="8">
        <f t="shared" si="23"/>
        <v>46.78</v>
      </c>
      <c r="BO29" s="8">
        <f t="shared" si="24"/>
        <v>46.78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960</v>
      </c>
      <c r="G30" s="16">
        <f>'[3]16'!G32</f>
        <v>0</v>
      </c>
      <c r="H30" s="17">
        <f t="shared" si="27"/>
        <v>1280</v>
      </c>
      <c r="I30" s="15">
        <f>'[3]16'!J32</f>
        <v>320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150</v>
      </c>
      <c r="N30" s="16">
        <f>'[3]16'!O32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14.78</v>
      </c>
      <c r="AC30" s="8">
        <f t="shared" si="9"/>
        <v>0</v>
      </c>
      <c r="AD30" s="8">
        <f t="shared" si="10"/>
        <v>46.78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14.78</v>
      </c>
      <c r="AJ30" s="8">
        <f t="shared" si="16"/>
        <v>0</v>
      </c>
      <c r="AK30" s="8">
        <f t="shared" si="17"/>
        <v>46.78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120.44</v>
      </c>
      <c r="AQ30" s="8">
        <f t="shared" si="31"/>
        <v>0</v>
      </c>
      <c r="AR30" s="8">
        <f t="shared" si="18"/>
        <v>376.44</v>
      </c>
      <c r="AT30" s="8">
        <v>46.78</v>
      </c>
      <c r="AU30" s="8">
        <v>46.78</v>
      </c>
      <c r="AW30" s="199">
        <v>32</v>
      </c>
      <c r="AX30" s="199">
        <v>0</v>
      </c>
      <c r="AY30" s="199">
        <v>0</v>
      </c>
      <c r="AZ30" s="199">
        <v>0</v>
      </c>
      <c r="BA30" s="199">
        <v>14.78</v>
      </c>
      <c r="BB30" s="199">
        <v>0</v>
      </c>
      <c r="BC30" s="8">
        <f t="shared" si="19"/>
        <v>46.78</v>
      </c>
      <c r="BD30" s="199">
        <v>32</v>
      </c>
      <c r="BE30" s="199">
        <v>0</v>
      </c>
      <c r="BF30" s="199">
        <v>0</v>
      </c>
      <c r="BG30" s="199">
        <v>0</v>
      </c>
      <c r="BH30" s="199">
        <v>14.78</v>
      </c>
      <c r="BI30" s="199">
        <v>0</v>
      </c>
      <c r="BJ30" s="8">
        <f t="shared" si="20"/>
        <v>46.78</v>
      </c>
      <c r="BL30" s="8">
        <f t="shared" si="21"/>
        <v>46.78</v>
      </c>
      <c r="BM30" s="8">
        <f t="shared" si="22"/>
        <v>46.78</v>
      </c>
      <c r="BN30" s="8">
        <f t="shared" si="23"/>
        <v>46.78</v>
      </c>
      <c r="BO30" s="8">
        <f t="shared" si="24"/>
        <v>46.78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960</v>
      </c>
      <c r="G31" s="16">
        <f>'[3]16'!G33</f>
        <v>0</v>
      </c>
      <c r="H31" s="17">
        <f t="shared" si="27"/>
        <v>1280</v>
      </c>
      <c r="I31" s="15">
        <f>'[3]16'!J33</f>
        <v>320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150</v>
      </c>
      <c r="N31" s="16">
        <f>'[3]16'!O33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14.8</v>
      </c>
      <c r="AC31" s="8">
        <f t="shared" si="9"/>
        <v>0</v>
      </c>
      <c r="AD31" s="8">
        <f t="shared" si="10"/>
        <v>46.8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14.8</v>
      </c>
      <c r="AJ31" s="8">
        <f t="shared" si="16"/>
        <v>0</v>
      </c>
      <c r="AK31" s="8">
        <f t="shared" si="17"/>
        <v>46.8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120.39999999999999</v>
      </c>
      <c r="AQ31" s="8">
        <f t="shared" si="31"/>
        <v>0</v>
      </c>
      <c r="AR31" s="8">
        <f t="shared" si="18"/>
        <v>376.4</v>
      </c>
      <c r="AT31" s="8">
        <v>46.8</v>
      </c>
      <c r="AU31" s="8">
        <v>46.8</v>
      </c>
      <c r="AW31" s="199">
        <v>32</v>
      </c>
      <c r="AX31" s="199">
        <v>0</v>
      </c>
      <c r="AY31" s="199">
        <v>0</v>
      </c>
      <c r="AZ31" s="199">
        <v>0</v>
      </c>
      <c r="BA31" s="199">
        <v>14.8</v>
      </c>
      <c r="BB31" s="199">
        <v>0</v>
      </c>
      <c r="BC31" s="8">
        <f t="shared" si="19"/>
        <v>46.8</v>
      </c>
      <c r="BD31" s="199">
        <v>32</v>
      </c>
      <c r="BE31" s="199">
        <v>0</v>
      </c>
      <c r="BF31" s="199">
        <v>0</v>
      </c>
      <c r="BG31" s="199">
        <v>0</v>
      </c>
      <c r="BH31" s="199">
        <v>14.8</v>
      </c>
      <c r="BI31" s="199">
        <v>0</v>
      </c>
      <c r="BJ31" s="8">
        <f t="shared" si="20"/>
        <v>46.8</v>
      </c>
      <c r="BL31" s="8">
        <f t="shared" si="21"/>
        <v>46.8</v>
      </c>
      <c r="BM31" s="8">
        <f t="shared" si="22"/>
        <v>46.8</v>
      </c>
      <c r="BN31" s="8">
        <f t="shared" si="23"/>
        <v>46.8</v>
      </c>
      <c r="BO31" s="8">
        <f t="shared" si="24"/>
        <v>46.8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960</v>
      </c>
      <c r="G32" s="16">
        <f>'[3]16'!G34</f>
        <v>0</v>
      </c>
      <c r="H32" s="17">
        <f t="shared" si="27"/>
        <v>1280</v>
      </c>
      <c r="I32" s="15">
        <f>'[3]16'!J34</f>
        <v>320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150</v>
      </c>
      <c r="N32" s="16">
        <f>'[3]16'!O34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14.78</v>
      </c>
      <c r="AC32" s="8">
        <f t="shared" si="9"/>
        <v>0</v>
      </c>
      <c r="AD32" s="8">
        <f t="shared" si="10"/>
        <v>46.78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14.78</v>
      </c>
      <c r="AJ32" s="8">
        <f t="shared" si="16"/>
        <v>0</v>
      </c>
      <c r="AK32" s="8">
        <f t="shared" si="17"/>
        <v>46.78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120.44</v>
      </c>
      <c r="AQ32" s="8">
        <f t="shared" si="31"/>
        <v>0</v>
      </c>
      <c r="AR32" s="8">
        <f t="shared" si="18"/>
        <v>376.44</v>
      </c>
      <c r="AT32" s="8">
        <v>46.78</v>
      </c>
      <c r="AU32" s="8">
        <v>46.78</v>
      </c>
      <c r="AW32" s="199">
        <v>32</v>
      </c>
      <c r="AX32" s="199">
        <v>0</v>
      </c>
      <c r="AY32" s="199">
        <v>0</v>
      </c>
      <c r="AZ32" s="199">
        <v>0</v>
      </c>
      <c r="BA32" s="199">
        <v>14.78</v>
      </c>
      <c r="BB32" s="199">
        <v>0</v>
      </c>
      <c r="BC32" s="8">
        <f t="shared" si="19"/>
        <v>46.78</v>
      </c>
      <c r="BD32" s="199">
        <v>32</v>
      </c>
      <c r="BE32" s="199">
        <v>0</v>
      </c>
      <c r="BF32" s="199">
        <v>0</v>
      </c>
      <c r="BG32" s="199">
        <v>0</v>
      </c>
      <c r="BH32" s="199">
        <v>14.78</v>
      </c>
      <c r="BI32" s="199">
        <v>0</v>
      </c>
      <c r="BJ32" s="8">
        <f t="shared" si="20"/>
        <v>46.78</v>
      </c>
      <c r="BL32" s="8">
        <f t="shared" si="21"/>
        <v>46.78</v>
      </c>
      <c r="BM32" s="8">
        <f t="shared" si="22"/>
        <v>46.78</v>
      </c>
      <c r="BN32" s="8">
        <f t="shared" si="23"/>
        <v>46.78</v>
      </c>
      <c r="BO32" s="8">
        <f t="shared" si="24"/>
        <v>46.78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960</v>
      </c>
      <c r="G33" s="16">
        <f>'[3]16'!G35</f>
        <v>0</v>
      </c>
      <c r="H33" s="17">
        <f t="shared" si="27"/>
        <v>1280</v>
      </c>
      <c r="I33" s="15">
        <f>'[3]16'!J35</f>
        <v>320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150</v>
      </c>
      <c r="N33" s="16">
        <f>'[3]16'!O35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14.78</v>
      </c>
      <c r="AC33" s="8">
        <f t="shared" si="9"/>
        <v>0</v>
      </c>
      <c r="AD33" s="8">
        <f t="shared" si="10"/>
        <v>46.78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14.78</v>
      </c>
      <c r="AJ33" s="8">
        <f t="shared" si="16"/>
        <v>0</v>
      </c>
      <c r="AK33" s="8">
        <f t="shared" si="17"/>
        <v>46.78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120.44</v>
      </c>
      <c r="AQ33" s="8">
        <f t="shared" si="31"/>
        <v>0</v>
      </c>
      <c r="AR33" s="8">
        <f t="shared" si="18"/>
        <v>376.44</v>
      </c>
      <c r="AT33" s="8">
        <v>46.78</v>
      </c>
      <c r="AU33" s="8">
        <v>46.78</v>
      </c>
      <c r="AW33" s="199">
        <v>32</v>
      </c>
      <c r="AX33" s="199">
        <v>0</v>
      </c>
      <c r="AY33" s="199">
        <v>0</v>
      </c>
      <c r="AZ33" s="199">
        <v>0</v>
      </c>
      <c r="BA33" s="199">
        <v>14.78</v>
      </c>
      <c r="BB33" s="199">
        <v>0</v>
      </c>
      <c r="BC33" s="8">
        <f t="shared" si="19"/>
        <v>46.78</v>
      </c>
      <c r="BD33" s="199">
        <v>32</v>
      </c>
      <c r="BE33" s="199">
        <v>0</v>
      </c>
      <c r="BF33" s="199">
        <v>0</v>
      </c>
      <c r="BG33" s="199">
        <v>0</v>
      </c>
      <c r="BH33" s="199">
        <v>14.78</v>
      </c>
      <c r="BI33" s="199">
        <v>0</v>
      </c>
      <c r="BJ33" s="8">
        <f t="shared" si="20"/>
        <v>46.78</v>
      </c>
      <c r="BL33" s="8">
        <f t="shared" si="21"/>
        <v>46.78</v>
      </c>
      <c r="BM33" s="8">
        <f t="shared" si="22"/>
        <v>46.78</v>
      </c>
      <c r="BN33" s="8">
        <f t="shared" si="23"/>
        <v>46.78</v>
      </c>
      <c r="BO33" s="8">
        <f t="shared" si="24"/>
        <v>46.78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960</v>
      </c>
      <c r="G34" s="16">
        <f>'[3]16'!G36</f>
        <v>0</v>
      </c>
      <c r="H34" s="17">
        <f t="shared" si="27"/>
        <v>1280</v>
      </c>
      <c r="I34" s="15">
        <f>'[3]16'!J36</f>
        <v>320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150</v>
      </c>
      <c r="N34" s="16">
        <f>'[3]16'!O36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14.78</v>
      </c>
      <c r="AC34" s="8">
        <f t="shared" si="9"/>
        <v>0</v>
      </c>
      <c r="AD34" s="8">
        <f t="shared" si="10"/>
        <v>46.78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14.78</v>
      </c>
      <c r="AJ34" s="8">
        <f t="shared" si="16"/>
        <v>0</v>
      </c>
      <c r="AK34" s="8">
        <f t="shared" si="17"/>
        <v>46.78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120.44</v>
      </c>
      <c r="AQ34" s="8">
        <f t="shared" si="31"/>
        <v>0</v>
      </c>
      <c r="AR34" s="8">
        <f t="shared" si="18"/>
        <v>376.44</v>
      </c>
      <c r="AT34" s="8">
        <v>46.78</v>
      </c>
      <c r="AU34" s="8">
        <v>46.78</v>
      </c>
      <c r="AW34" s="199">
        <v>32</v>
      </c>
      <c r="AX34" s="199">
        <v>0</v>
      </c>
      <c r="AY34" s="199">
        <v>0</v>
      </c>
      <c r="AZ34" s="199">
        <v>0</v>
      </c>
      <c r="BA34" s="199">
        <v>14.78</v>
      </c>
      <c r="BB34" s="199">
        <v>0</v>
      </c>
      <c r="BC34" s="8">
        <f t="shared" si="19"/>
        <v>46.78</v>
      </c>
      <c r="BD34" s="199">
        <v>32</v>
      </c>
      <c r="BE34" s="199">
        <v>0</v>
      </c>
      <c r="BF34" s="199">
        <v>0</v>
      </c>
      <c r="BG34" s="199">
        <v>0</v>
      </c>
      <c r="BH34" s="199">
        <v>14.78</v>
      </c>
      <c r="BI34" s="199">
        <v>0</v>
      </c>
      <c r="BJ34" s="8">
        <f t="shared" si="20"/>
        <v>46.78</v>
      </c>
      <c r="BL34" s="8">
        <f t="shared" si="21"/>
        <v>46.78</v>
      </c>
      <c r="BM34" s="8">
        <f t="shared" si="22"/>
        <v>46.78</v>
      </c>
      <c r="BN34" s="8">
        <f t="shared" si="23"/>
        <v>46.78</v>
      </c>
      <c r="BO34" s="8">
        <f t="shared" si="24"/>
        <v>46.78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960</v>
      </c>
      <c r="G35" s="16">
        <f>'[3]16'!G37</f>
        <v>0</v>
      </c>
      <c r="H35" s="17">
        <f t="shared" si="27"/>
        <v>1280</v>
      </c>
      <c r="I35" s="15">
        <f>'[3]16'!J37</f>
        <v>320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150</v>
      </c>
      <c r="N35" s="16">
        <f>'[3]16'!O37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2.38</v>
      </c>
      <c r="AC35" s="8">
        <f t="shared" si="9"/>
        <v>0</v>
      </c>
      <c r="AD35" s="8">
        <f t="shared" si="10"/>
        <v>34.380000000000003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2.38</v>
      </c>
      <c r="AJ35" s="8">
        <f t="shared" si="16"/>
        <v>0</v>
      </c>
      <c r="AK35" s="8">
        <f t="shared" si="17"/>
        <v>34.380000000000003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145.24</v>
      </c>
      <c r="AQ35" s="8">
        <f t="shared" si="31"/>
        <v>0</v>
      </c>
      <c r="AR35" s="8">
        <f t="shared" si="18"/>
        <v>401.24</v>
      </c>
      <c r="AT35" s="8">
        <v>34.380000000000003</v>
      </c>
      <c r="AU35" s="8">
        <v>34.380000000000003</v>
      </c>
      <c r="AW35" s="199">
        <v>32</v>
      </c>
      <c r="AX35" s="199">
        <v>0</v>
      </c>
      <c r="AY35" s="199">
        <v>0</v>
      </c>
      <c r="AZ35" s="199">
        <v>0</v>
      </c>
      <c r="BA35" s="199">
        <v>2.38</v>
      </c>
      <c r="BB35" s="199">
        <v>0</v>
      </c>
      <c r="BC35" s="8">
        <f t="shared" si="19"/>
        <v>34.380000000000003</v>
      </c>
      <c r="BD35" s="199">
        <v>32</v>
      </c>
      <c r="BE35" s="199">
        <v>0</v>
      </c>
      <c r="BF35" s="199">
        <v>0</v>
      </c>
      <c r="BG35" s="199">
        <v>0</v>
      </c>
      <c r="BH35" s="199">
        <v>2.38</v>
      </c>
      <c r="BI35" s="199">
        <v>0</v>
      </c>
      <c r="BJ35" s="8">
        <f t="shared" si="20"/>
        <v>34.380000000000003</v>
      </c>
      <c r="BL35" s="8">
        <f t="shared" si="21"/>
        <v>34.380000000000003</v>
      </c>
      <c r="BM35" s="8">
        <f t="shared" si="22"/>
        <v>34.380000000000003</v>
      </c>
      <c r="BN35" s="8">
        <f t="shared" si="23"/>
        <v>34.380000000000003</v>
      </c>
      <c r="BO35" s="8">
        <f t="shared" si="24"/>
        <v>34.380000000000003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960</v>
      </c>
      <c r="G36" s="16">
        <f>'[3]16'!G38</f>
        <v>0</v>
      </c>
      <c r="H36" s="17">
        <f t="shared" si="27"/>
        <v>1280</v>
      </c>
      <c r="I36" s="15">
        <f>'[3]16'!J38</f>
        <v>320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150</v>
      </c>
      <c r="N36" s="16">
        <f>'[3]16'!O38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2.38</v>
      </c>
      <c r="AC36" s="8">
        <f t="shared" si="9"/>
        <v>0</v>
      </c>
      <c r="AD36" s="8">
        <f t="shared" si="10"/>
        <v>34.380000000000003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2.38</v>
      </c>
      <c r="AJ36" s="8">
        <f t="shared" si="16"/>
        <v>0</v>
      </c>
      <c r="AK36" s="8">
        <f t="shared" si="17"/>
        <v>34.380000000000003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145.24</v>
      </c>
      <c r="AQ36" s="8">
        <f t="shared" si="31"/>
        <v>0</v>
      </c>
      <c r="AR36" s="8">
        <f t="shared" si="18"/>
        <v>401.24</v>
      </c>
      <c r="AT36" s="8">
        <v>34.380000000000003</v>
      </c>
      <c r="AU36" s="8">
        <v>34.380000000000003</v>
      </c>
      <c r="AW36" s="199">
        <v>32</v>
      </c>
      <c r="AX36" s="199">
        <v>0</v>
      </c>
      <c r="AY36" s="199">
        <v>0</v>
      </c>
      <c r="AZ36" s="199">
        <v>0</v>
      </c>
      <c r="BA36" s="199">
        <v>2.38</v>
      </c>
      <c r="BB36" s="199">
        <v>0</v>
      </c>
      <c r="BC36" s="8">
        <f t="shared" si="19"/>
        <v>34.380000000000003</v>
      </c>
      <c r="BD36" s="199">
        <v>32</v>
      </c>
      <c r="BE36" s="199">
        <v>0</v>
      </c>
      <c r="BF36" s="199">
        <v>0</v>
      </c>
      <c r="BG36" s="199">
        <v>0</v>
      </c>
      <c r="BH36" s="199">
        <v>2.38</v>
      </c>
      <c r="BI36" s="199">
        <v>0</v>
      </c>
      <c r="BJ36" s="8">
        <f t="shared" si="20"/>
        <v>34.380000000000003</v>
      </c>
      <c r="BL36" s="8">
        <f t="shared" si="21"/>
        <v>34.380000000000003</v>
      </c>
      <c r="BM36" s="8">
        <f t="shared" si="22"/>
        <v>34.380000000000003</v>
      </c>
      <c r="BN36" s="8">
        <f t="shared" si="23"/>
        <v>34.380000000000003</v>
      </c>
      <c r="BO36" s="8">
        <f t="shared" si="24"/>
        <v>34.380000000000003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960</v>
      </c>
      <c r="G37" s="16">
        <f>'[3]16'!G39</f>
        <v>0</v>
      </c>
      <c r="H37" s="17">
        <f t="shared" si="27"/>
        <v>1280</v>
      </c>
      <c r="I37" s="15">
        <f>'[3]16'!J39</f>
        <v>320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157.15</v>
      </c>
      <c r="N37" s="16">
        <f>'[3]16'!O39</f>
        <v>0</v>
      </c>
      <c r="O37" s="17">
        <f t="shared" si="28"/>
        <v>477.15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157.15</v>
      </c>
      <c r="V37" s="16">
        <f t="shared" si="29"/>
        <v>0</v>
      </c>
      <c r="W37" s="17">
        <f t="shared" si="30"/>
        <v>477.15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157.15</v>
      </c>
      <c r="AQ37" s="8">
        <f t="shared" si="31"/>
        <v>0</v>
      </c>
      <c r="AR37" s="8">
        <f t="shared" si="18"/>
        <v>413.15</v>
      </c>
      <c r="AT37" s="8">
        <v>32</v>
      </c>
      <c r="AU37" s="8">
        <v>32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960</v>
      </c>
      <c r="G38" s="16">
        <f>'[3]16'!G40</f>
        <v>0</v>
      </c>
      <c r="H38" s="17">
        <f t="shared" si="27"/>
        <v>1280</v>
      </c>
      <c r="I38" s="15">
        <f>'[3]16'!J40</f>
        <v>320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150</v>
      </c>
      <c r="N38" s="16">
        <f>'[3]16'!O40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2.38</v>
      </c>
      <c r="AC38" s="8">
        <f t="shared" si="9"/>
        <v>0</v>
      </c>
      <c r="AD38" s="8">
        <f t="shared" si="10"/>
        <v>34.380000000000003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2.38</v>
      </c>
      <c r="AJ38" s="8">
        <f t="shared" si="16"/>
        <v>0</v>
      </c>
      <c r="AK38" s="8">
        <f t="shared" si="17"/>
        <v>34.380000000000003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145.24</v>
      </c>
      <c r="AQ38" s="8">
        <f t="shared" si="31"/>
        <v>0</v>
      </c>
      <c r="AR38" s="8">
        <f t="shared" si="18"/>
        <v>401.24</v>
      </c>
      <c r="AT38" s="8">
        <v>34.380000000000003</v>
      </c>
      <c r="AU38" s="8">
        <v>34.380000000000003</v>
      </c>
      <c r="AW38" s="199">
        <v>32</v>
      </c>
      <c r="AX38" s="199">
        <v>0</v>
      </c>
      <c r="AY38" s="199">
        <v>0</v>
      </c>
      <c r="AZ38" s="199">
        <v>0</v>
      </c>
      <c r="BA38" s="199">
        <v>2.38</v>
      </c>
      <c r="BB38" s="199">
        <v>0</v>
      </c>
      <c r="BC38" s="8">
        <f t="shared" si="19"/>
        <v>34.380000000000003</v>
      </c>
      <c r="BD38" s="199">
        <v>32</v>
      </c>
      <c r="BE38" s="199">
        <v>0</v>
      </c>
      <c r="BF38" s="199">
        <v>0</v>
      </c>
      <c r="BG38" s="199">
        <v>0</v>
      </c>
      <c r="BH38" s="199">
        <v>2.38</v>
      </c>
      <c r="BI38" s="199">
        <v>0</v>
      </c>
      <c r="BJ38" s="8">
        <f t="shared" si="20"/>
        <v>34.380000000000003</v>
      </c>
      <c r="BL38" s="8">
        <f t="shared" si="21"/>
        <v>34.380000000000003</v>
      </c>
      <c r="BM38" s="8">
        <f t="shared" si="22"/>
        <v>34.380000000000003</v>
      </c>
      <c r="BN38" s="8">
        <f t="shared" si="23"/>
        <v>34.380000000000003</v>
      </c>
      <c r="BO38" s="8">
        <f t="shared" si="24"/>
        <v>34.380000000000003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960</v>
      </c>
      <c r="G39" s="16">
        <f>'[3]16'!G41</f>
        <v>0</v>
      </c>
      <c r="H39" s="17">
        <f t="shared" si="27"/>
        <v>1280</v>
      </c>
      <c r="I39" s="15">
        <f>'[3]16'!J41</f>
        <v>320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150</v>
      </c>
      <c r="N39" s="16">
        <f>'[3]16'!O41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2.38</v>
      </c>
      <c r="AC39" s="8">
        <f t="shared" si="9"/>
        <v>0</v>
      </c>
      <c r="AD39" s="8">
        <f t="shared" si="10"/>
        <v>34.380000000000003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2.38</v>
      </c>
      <c r="AJ39" s="8">
        <f t="shared" si="16"/>
        <v>0</v>
      </c>
      <c r="AK39" s="8">
        <f t="shared" si="17"/>
        <v>34.380000000000003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145.24</v>
      </c>
      <c r="AQ39" s="8">
        <f t="shared" si="31"/>
        <v>0</v>
      </c>
      <c r="AR39" s="8">
        <f t="shared" si="18"/>
        <v>401.24</v>
      </c>
      <c r="AT39" s="8">
        <v>34.380000000000003</v>
      </c>
      <c r="AU39" s="8">
        <v>34.380000000000003</v>
      </c>
      <c r="AW39" s="199">
        <v>32</v>
      </c>
      <c r="AX39" s="199">
        <v>0</v>
      </c>
      <c r="AY39" s="199">
        <v>0</v>
      </c>
      <c r="AZ39" s="199">
        <v>0</v>
      </c>
      <c r="BA39" s="199">
        <v>2.38</v>
      </c>
      <c r="BB39" s="199">
        <v>0</v>
      </c>
      <c r="BC39" s="8">
        <f t="shared" si="19"/>
        <v>34.380000000000003</v>
      </c>
      <c r="BD39" s="199">
        <v>32</v>
      </c>
      <c r="BE39" s="199">
        <v>0</v>
      </c>
      <c r="BF39" s="199">
        <v>0</v>
      </c>
      <c r="BG39" s="199">
        <v>0</v>
      </c>
      <c r="BH39" s="199">
        <v>2.38</v>
      </c>
      <c r="BI39" s="199">
        <v>0</v>
      </c>
      <c r="BJ39" s="8">
        <f t="shared" si="20"/>
        <v>34.380000000000003</v>
      </c>
      <c r="BL39" s="8">
        <f t="shared" si="21"/>
        <v>34.380000000000003</v>
      </c>
      <c r="BM39" s="8">
        <f t="shared" si="22"/>
        <v>34.380000000000003</v>
      </c>
      <c r="BN39" s="8">
        <f t="shared" si="23"/>
        <v>34.380000000000003</v>
      </c>
      <c r="BO39" s="8">
        <f t="shared" si="24"/>
        <v>34.380000000000003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960</v>
      </c>
      <c r="G40" s="16">
        <f>'[3]16'!G42</f>
        <v>0</v>
      </c>
      <c r="H40" s="17">
        <f t="shared" si="27"/>
        <v>1280</v>
      </c>
      <c r="I40" s="15">
        <f>'[3]16'!J42</f>
        <v>320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150</v>
      </c>
      <c r="N40" s="16">
        <f>'[3]16'!O42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2.38</v>
      </c>
      <c r="AC40" s="8">
        <f t="shared" si="9"/>
        <v>0</v>
      </c>
      <c r="AD40" s="8">
        <f t="shared" si="10"/>
        <v>34.380000000000003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2.38</v>
      </c>
      <c r="AJ40" s="8">
        <f t="shared" si="16"/>
        <v>0</v>
      </c>
      <c r="AK40" s="8">
        <f t="shared" si="17"/>
        <v>34.380000000000003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145.24</v>
      </c>
      <c r="AQ40" s="8">
        <f t="shared" si="31"/>
        <v>0</v>
      </c>
      <c r="AR40" s="8">
        <f t="shared" si="18"/>
        <v>401.24</v>
      </c>
      <c r="AT40" s="8">
        <v>34.380000000000003</v>
      </c>
      <c r="AU40" s="8">
        <v>34.380000000000003</v>
      </c>
      <c r="AW40" s="199">
        <v>32</v>
      </c>
      <c r="AX40" s="199">
        <v>0</v>
      </c>
      <c r="AY40" s="199">
        <v>0</v>
      </c>
      <c r="AZ40" s="199">
        <v>0</v>
      </c>
      <c r="BA40" s="199">
        <v>2.38</v>
      </c>
      <c r="BB40" s="199">
        <v>0</v>
      </c>
      <c r="BC40" s="8">
        <f t="shared" si="19"/>
        <v>34.380000000000003</v>
      </c>
      <c r="BD40" s="199">
        <v>32</v>
      </c>
      <c r="BE40" s="199">
        <v>0</v>
      </c>
      <c r="BF40" s="199">
        <v>0</v>
      </c>
      <c r="BG40" s="199">
        <v>0</v>
      </c>
      <c r="BH40" s="199">
        <v>2.38</v>
      </c>
      <c r="BI40" s="199">
        <v>0</v>
      </c>
      <c r="BJ40" s="8">
        <f t="shared" si="20"/>
        <v>34.380000000000003</v>
      </c>
      <c r="BL40" s="8">
        <f t="shared" si="21"/>
        <v>34.380000000000003</v>
      </c>
      <c r="BM40" s="8">
        <f t="shared" si="22"/>
        <v>34.380000000000003</v>
      </c>
      <c r="BN40" s="8">
        <f t="shared" si="23"/>
        <v>34.380000000000003</v>
      </c>
      <c r="BO40" s="8">
        <f t="shared" si="24"/>
        <v>34.380000000000003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960</v>
      </c>
      <c r="G41" s="16">
        <f>'[3]16'!G43</f>
        <v>0</v>
      </c>
      <c r="H41" s="17">
        <f t="shared" si="27"/>
        <v>1280</v>
      </c>
      <c r="I41" s="15">
        <f>'[3]16'!J43</f>
        <v>320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150</v>
      </c>
      <c r="N41" s="16">
        <f>'[3]16'!O43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2.38</v>
      </c>
      <c r="AC41" s="8">
        <f t="shared" si="9"/>
        <v>0</v>
      </c>
      <c r="AD41" s="8">
        <f t="shared" si="10"/>
        <v>34.380000000000003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2.38</v>
      </c>
      <c r="AJ41" s="8">
        <f t="shared" si="16"/>
        <v>0</v>
      </c>
      <c r="AK41" s="8">
        <f t="shared" si="17"/>
        <v>34.380000000000003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145.24</v>
      </c>
      <c r="AQ41" s="8">
        <f t="shared" si="31"/>
        <v>0</v>
      </c>
      <c r="AR41" s="8">
        <f t="shared" si="18"/>
        <v>401.24</v>
      </c>
      <c r="AT41" s="8">
        <v>34.380000000000003</v>
      </c>
      <c r="AU41" s="8">
        <v>34.380000000000003</v>
      </c>
      <c r="AW41" s="199">
        <v>32</v>
      </c>
      <c r="AX41" s="199">
        <v>0</v>
      </c>
      <c r="AY41" s="199">
        <v>0</v>
      </c>
      <c r="AZ41" s="199">
        <v>0</v>
      </c>
      <c r="BA41" s="199">
        <v>2.38</v>
      </c>
      <c r="BB41" s="199">
        <v>0</v>
      </c>
      <c r="BC41" s="8">
        <f t="shared" si="19"/>
        <v>34.380000000000003</v>
      </c>
      <c r="BD41" s="199">
        <v>32</v>
      </c>
      <c r="BE41" s="199">
        <v>0</v>
      </c>
      <c r="BF41" s="199">
        <v>0</v>
      </c>
      <c r="BG41" s="199">
        <v>0</v>
      </c>
      <c r="BH41" s="199">
        <v>2.38</v>
      </c>
      <c r="BI41" s="199">
        <v>0</v>
      </c>
      <c r="BJ41" s="8">
        <f t="shared" si="20"/>
        <v>34.380000000000003</v>
      </c>
      <c r="BL41" s="8">
        <f t="shared" si="21"/>
        <v>34.380000000000003</v>
      </c>
      <c r="BM41" s="8">
        <f t="shared" si="22"/>
        <v>34.380000000000003</v>
      </c>
      <c r="BN41" s="8">
        <f t="shared" si="23"/>
        <v>34.380000000000003</v>
      </c>
      <c r="BO41" s="8">
        <f t="shared" si="24"/>
        <v>34.380000000000003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960</v>
      </c>
      <c r="G42" s="16">
        <f>'[3]16'!G44</f>
        <v>0</v>
      </c>
      <c r="H42" s="17">
        <f t="shared" si="27"/>
        <v>1280</v>
      </c>
      <c r="I42" s="15">
        <f>'[3]16'!J44</f>
        <v>320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150</v>
      </c>
      <c r="N42" s="16">
        <f>'[3]16'!O44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2.38</v>
      </c>
      <c r="AC42" s="8">
        <f t="shared" si="9"/>
        <v>0</v>
      </c>
      <c r="AD42" s="8">
        <f t="shared" si="10"/>
        <v>34.380000000000003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2.38</v>
      </c>
      <c r="AJ42" s="8">
        <f t="shared" si="16"/>
        <v>0</v>
      </c>
      <c r="AK42" s="8">
        <f t="shared" si="17"/>
        <v>34.380000000000003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145.24</v>
      </c>
      <c r="AQ42" s="8">
        <f t="shared" si="31"/>
        <v>0</v>
      </c>
      <c r="AR42" s="8">
        <f t="shared" si="18"/>
        <v>401.24</v>
      </c>
      <c r="AT42" s="8">
        <v>34.380000000000003</v>
      </c>
      <c r="AU42" s="8">
        <v>34.380000000000003</v>
      </c>
      <c r="AW42" s="199">
        <v>32</v>
      </c>
      <c r="AX42" s="199">
        <v>0</v>
      </c>
      <c r="AY42" s="199">
        <v>0</v>
      </c>
      <c r="AZ42" s="199">
        <v>0</v>
      </c>
      <c r="BA42" s="199">
        <v>2.38</v>
      </c>
      <c r="BB42" s="199">
        <v>0</v>
      </c>
      <c r="BC42" s="8">
        <f t="shared" si="19"/>
        <v>34.380000000000003</v>
      </c>
      <c r="BD42" s="199">
        <v>32</v>
      </c>
      <c r="BE42" s="199">
        <v>0</v>
      </c>
      <c r="BF42" s="199">
        <v>0</v>
      </c>
      <c r="BG42" s="199">
        <v>0</v>
      </c>
      <c r="BH42" s="199">
        <v>2.38</v>
      </c>
      <c r="BI42" s="199">
        <v>0</v>
      </c>
      <c r="BJ42" s="8">
        <f t="shared" si="20"/>
        <v>34.380000000000003</v>
      </c>
      <c r="BL42" s="8">
        <f t="shared" si="21"/>
        <v>34.380000000000003</v>
      </c>
      <c r="BM42" s="8">
        <f t="shared" si="22"/>
        <v>34.380000000000003</v>
      </c>
      <c r="BN42" s="8">
        <f t="shared" si="23"/>
        <v>34.380000000000003</v>
      </c>
      <c r="BO42" s="8">
        <f t="shared" si="24"/>
        <v>34.380000000000003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960</v>
      </c>
      <c r="G43" s="16">
        <f>'[3]16'!G45</f>
        <v>0</v>
      </c>
      <c r="H43" s="17">
        <f t="shared" si="27"/>
        <v>1280</v>
      </c>
      <c r="I43" s="15">
        <f>'[3]16'!J45</f>
        <v>320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159.15</v>
      </c>
      <c r="N43" s="16">
        <f>'[3]16'!O45</f>
        <v>0</v>
      </c>
      <c r="O43" s="17">
        <f t="shared" si="28"/>
        <v>479.15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159.15</v>
      </c>
      <c r="V43" s="16">
        <f t="shared" si="29"/>
        <v>0</v>
      </c>
      <c r="W43" s="17">
        <f t="shared" si="30"/>
        <v>479.15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159.15</v>
      </c>
      <c r="AQ43" s="8">
        <f t="shared" si="31"/>
        <v>0</v>
      </c>
      <c r="AR43" s="8">
        <f t="shared" si="18"/>
        <v>415.15</v>
      </c>
      <c r="AT43" s="8">
        <v>32</v>
      </c>
      <c r="AU43" s="8">
        <v>32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960</v>
      </c>
      <c r="G44" s="16">
        <f>'[3]16'!G46</f>
        <v>0</v>
      </c>
      <c r="H44" s="17">
        <f t="shared" si="27"/>
        <v>1280</v>
      </c>
      <c r="I44" s="15">
        <f>'[3]16'!J46</f>
        <v>320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150</v>
      </c>
      <c r="N44" s="16">
        <f>'[3]16'!O46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2.38</v>
      </c>
      <c r="AC44" s="8">
        <f t="shared" si="9"/>
        <v>0</v>
      </c>
      <c r="AD44" s="8">
        <f t="shared" si="10"/>
        <v>34.380000000000003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2.38</v>
      </c>
      <c r="AJ44" s="8">
        <f t="shared" si="16"/>
        <v>0</v>
      </c>
      <c r="AK44" s="8">
        <f t="shared" si="17"/>
        <v>34.380000000000003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145.24</v>
      </c>
      <c r="AQ44" s="8">
        <f t="shared" si="31"/>
        <v>0</v>
      </c>
      <c r="AR44" s="8">
        <f t="shared" si="18"/>
        <v>401.24</v>
      </c>
      <c r="AT44" s="8">
        <v>34.380000000000003</v>
      </c>
      <c r="AU44" s="8">
        <v>34.380000000000003</v>
      </c>
      <c r="AW44" s="199">
        <v>32</v>
      </c>
      <c r="AX44" s="199">
        <v>0</v>
      </c>
      <c r="AY44" s="199">
        <v>0</v>
      </c>
      <c r="AZ44" s="199">
        <v>0</v>
      </c>
      <c r="BA44" s="199">
        <v>2.38</v>
      </c>
      <c r="BB44" s="199">
        <v>0</v>
      </c>
      <c r="BC44" s="8">
        <f t="shared" si="19"/>
        <v>34.380000000000003</v>
      </c>
      <c r="BD44" s="199">
        <v>32</v>
      </c>
      <c r="BE44" s="199">
        <v>0</v>
      </c>
      <c r="BF44" s="199">
        <v>0</v>
      </c>
      <c r="BG44" s="199">
        <v>0</v>
      </c>
      <c r="BH44" s="199">
        <v>2.38</v>
      </c>
      <c r="BI44" s="199">
        <v>0</v>
      </c>
      <c r="BJ44" s="8">
        <f t="shared" si="20"/>
        <v>34.380000000000003</v>
      </c>
      <c r="BL44" s="8">
        <f t="shared" si="21"/>
        <v>34.380000000000003</v>
      </c>
      <c r="BM44" s="8">
        <f t="shared" si="22"/>
        <v>34.380000000000003</v>
      </c>
      <c r="BN44" s="8">
        <f t="shared" si="23"/>
        <v>34.380000000000003</v>
      </c>
      <c r="BO44" s="8">
        <f t="shared" si="24"/>
        <v>34.380000000000003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960</v>
      </c>
      <c r="G45" s="16">
        <f>'[3]16'!G47</f>
        <v>0</v>
      </c>
      <c r="H45" s="17">
        <f t="shared" si="27"/>
        <v>1280</v>
      </c>
      <c r="I45" s="15">
        <f>'[3]16'!J47</f>
        <v>320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150</v>
      </c>
      <c r="N45" s="16">
        <f>'[3]16'!O47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2.38</v>
      </c>
      <c r="AC45" s="8">
        <f t="shared" si="9"/>
        <v>0</v>
      </c>
      <c r="AD45" s="8">
        <f t="shared" si="10"/>
        <v>34.380000000000003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2.38</v>
      </c>
      <c r="AJ45" s="8">
        <f t="shared" si="16"/>
        <v>0</v>
      </c>
      <c r="AK45" s="8">
        <f t="shared" si="17"/>
        <v>34.380000000000003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145.24</v>
      </c>
      <c r="AQ45" s="8">
        <f t="shared" si="31"/>
        <v>0</v>
      </c>
      <c r="AR45" s="8">
        <f t="shared" si="18"/>
        <v>401.24</v>
      </c>
      <c r="AT45" s="8">
        <v>34.380000000000003</v>
      </c>
      <c r="AU45" s="8">
        <v>34.380000000000003</v>
      </c>
      <c r="AW45" s="199">
        <v>32</v>
      </c>
      <c r="AX45" s="199">
        <v>0</v>
      </c>
      <c r="AY45" s="199">
        <v>0</v>
      </c>
      <c r="AZ45" s="199">
        <v>0</v>
      </c>
      <c r="BA45" s="199">
        <v>2.38</v>
      </c>
      <c r="BB45" s="199">
        <v>0</v>
      </c>
      <c r="BC45" s="8">
        <f t="shared" si="19"/>
        <v>34.380000000000003</v>
      </c>
      <c r="BD45" s="199">
        <v>32</v>
      </c>
      <c r="BE45" s="199">
        <v>0</v>
      </c>
      <c r="BF45" s="199">
        <v>0</v>
      </c>
      <c r="BG45" s="199">
        <v>0</v>
      </c>
      <c r="BH45" s="199">
        <v>2.38</v>
      </c>
      <c r="BI45" s="199">
        <v>0</v>
      </c>
      <c r="BJ45" s="8">
        <f t="shared" si="20"/>
        <v>34.380000000000003</v>
      </c>
      <c r="BL45" s="8">
        <f t="shared" si="21"/>
        <v>34.380000000000003</v>
      </c>
      <c r="BM45" s="8">
        <f t="shared" si="22"/>
        <v>34.380000000000003</v>
      </c>
      <c r="BN45" s="8">
        <f t="shared" si="23"/>
        <v>34.380000000000003</v>
      </c>
      <c r="BO45" s="8">
        <f t="shared" si="24"/>
        <v>34.380000000000003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960</v>
      </c>
      <c r="G46" s="16">
        <f>'[3]16'!G48</f>
        <v>0</v>
      </c>
      <c r="H46" s="17">
        <f t="shared" si="27"/>
        <v>1280</v>
      </c>
      <c r="I46" s="15">
        <f>'[3]16'!J48</f>
        <v>320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150</v>
      </c>
      <c r="N46" s="16">
        <f>'[3]16'!O48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2.38</v>
      </c>
      <c r="AC46" s="8">
        <f t="shared" si="9"/>
        <v>0</v>
      </c>
      <c r="AD46" s="8">
        <f t="shared" si="10"/>
        <v>34.380000000000003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2.38</v>
      </c>
      <c r="AJ46" s="8">
        <f t="shared" si="16"/>
        <v>0</v>
      </c>
      <c r="AK46" s="8">
        <f t="shared" si="17"/>
        <v>34.380000000000003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145.24</v>
      </c>
      <c r="AQ46" s="8">
        <f t="shared" si="31"/>
        <v>0</v>
      </c>
      <c r="AR46" s="8">
        <f t="shared" si="18"/>
        <v>401.24</v>
      </c>
      <c r="AT46" s="8">
        <v>34.380000000000003</v>
      </c>
      <c r="AU46" s="8">
        <v>34.380000000000003</v>
      </c>
      <c r="AW46" s="199">
        <v>32</v>
      </c>
      <c r="AX46" s="199">
        <v>0</v>
      </c>
      <c r="AY46" s="199">
        <v>0</v>
      </c>
      <c r="AZ46" s="199">
        <v>0</v>
      </c>
      <c r="BA46" s="199">
        <v>2.38</v>
      </c>
      <c r="BB46" s="199">
        <v>0</v>
      </c>
      <c r="BC46" s="8">
        <f t="shared" si="19"/>
        <v>34.380000000000003</v>
      </c>
      <c r="BD46" s="199">
        <v>32</v>
      </c>
      <c r="BE46" s="199">
        <v>0</v>
      </c>
      <c r="BF46" s="199">
        <v>0</v>
      </c>
      <c r="BG46" s="199">
        <v>0</v>
      </c>
      <c r="BH46" s="199">
        <v>2.38</v>
      </c>
      <c r="BI46" s="199">
        <v>0</v>
      </c>
      <c r="BJ46" s="8">
        <f t="shared" si="20"/>
        <v>34.380000000000003</v>
      </c>
      <c r="BL46" s="8">
        <f t="shared" si="21"/>
        <v>34.380000000000003</v>
      </c>
      <c r="BM46" s="8">
        <f t="shared" si="22"/>
        <v>34.380000000000003</v>
      </c>
      <c r="BN46" s="8">
        <f t="shared" si="23"/>
        <v>34.380000000000003</v>
      </c>
      <c r="BO46" s="8">
        <f t="shared" si="24"/>
        <v>34.380000000000003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960</v>
      </c>
      <c r="G47" s="16">
        <f>'[3]16'!G49</f>
        <v>0</v>
      </c>
      <c r="H47" s="17">
        <f t="shared" si="27"/>
        <v>1280</v>
      </c>
      <c r="I47" s="15">
        <f>'[3]16'!J49</f>
        <v>320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150</v>
      </c>
      <c r="N47" s="16">
        <f>'[3]16'!O49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2.38</v>
      </c>
      <c r="AC47" s="8">
        <f t="shared" si="9"/>
        <v>0</v>
      </c>
      <c r="AD47" s="8">
        <f t="shared" si="10"/>
        <v>34.380000000000003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2.38</v>
      </c>
      <c r="AJ47" s="8">
        <f t="shared" si="16"/>
        <v>0</v>
      </c>
      <c r="AK47" s="8">
        <f t="shared" si="17"/>
        <v>34.380000000000003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145.24</v>
      </c>
      <c r="AQ47" s="8">
        <f t="shared" si="31"/>
        <v>0</v>
      </c>
      <c r="AR47" s="8">
        <f t="shared" si="18"/>
        <v>401.24</v>
      </c>
      <c r="AT47" s="8">
        <v>34.380000000000003</v>
      </c>
      <c r="AU47" s="8">
        <v>34.380000000000003</v>
      </c>
      <c r="AW47" s="199">
        <v>32</v>
      </c>
      <c r="AX47" s="199">
        <v>0</v>
      </c>
      <c r="AY47" s="199">
        <v>0</v>
      </c>
      <c r="AZ47" s="199">
        <v>0</v>
      </c>
      <c r="BA47" s="199">
        <v>2.38</v>
      </c>
      <c r="BB47" s="199">
        <v>0</v>
      </c>
      <c r="BC47" s="8">
        <f t="shared" si="19"/>
        <v>34.380000000000003</v>
      </c>
      <c r="BD47" s="199">
        <v>32</v>
      </c>
      <c r="BE47" s="199">
        <v>0</v>
      </c>
      <c r="BF47" s="199">
        <v>0</v>
      </c>
      <c r="BG47" s="199">
        <v>0</v>
      </c>
      <c r="BH47" s="199">
        <v>2.38</v>
      </c>
      <c r="BI47" s="199">
        <v>0</v>
      </c>
      <c r="BJ47" s="8">
        <f t="shared" si="20"/>
        <v>34.380000000000003</v>
      </c>
      <c r="BL47" s="8">
        <f t="shared" si="21"/>
        <v>34.380000000000003</v>
      </c>
      <c r="BM47" s="8">
        <f t="shared" si="22"/>
        <v>34.380000000000003</v>
      </c>
      <c r="BN47" s="8">
        <f t="shared" si="23"/>
        <v>34.380000000000003</v>
      </c>
      <c r="BO47" s="8">
        <f t="shared" si="24"/>
        <v>34.380000000000003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960</v>
      </c>
      <c r="G48" s="16">
        <f>'[3]16'!G50</f>
        <v>0</v>
      </c>
      <c r="H48" s="17">
        <f t="shared" si="27"/>
        <v>1280</v>
      </c>
      <c r="I48" s="15">
        <f>'[3]16'!J50</f>
        <v>320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150</v>
      </c>
      <c r="N48" s="16">
        <f>'[3]16'!O50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2.38</v>
      </c>
      <c r="AC48" s="8">
        <f t="shared" si="9"/>
        <v>0</v>
      </c>
      <c r="AD48" s="8">
        <f t="shared" si="10"/>
        <v>34.380000000000003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2.38</v>
      </c>
      <c r="AJ48" s="8">
        <f t="shared" si="16"/>
        <v>0</v>
      </c>
      <c r="AK48" s="8">
        <f t="shared" si="17"/>
        <v>34.380000000000003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145.24</v>
      </c>
      <c r="AQ48" s="8">
        <f t="shared" si="31"/>
        <v>0</v>
      </c>
      <c r="AR48" s="8">
        <f t="shared" si="18"/>
        <v>401.24</v>
      </c>
      <c r="AT48" s="8">
        <v>34.380000000000003</v>
      </c>
      <c r="AU48" s="8">
        <v>34.380000000000003</v>
      </c>
      <c r="AW48" s="199">
        <v>32</v>
      </c>
      <c r="AX48" s="199">
        <v>0</v>
      </c>
      <c r="AY48" s="199">
        <v>0</v>
      </c>
      <c r="AZ48" s="199">
        <v>0</v>
      </c>
      <c r="BA48" s="199">
        <v>2.38</v>
      </c>
      <c r="BB48" s="199">
        <v>0</v>
      </c>
      <c r="BC48" s="8">
        <f t="shared" si="19"/>
        <v>34.380000000000003</v>
      </c>
      <c r="BD48" s="199">
        <v>32</v>
      </c>
      <c r="BE48" s="199">
        <v>0</v>
      </c>
      <c r="BF48" s="199">
        <v>0</v>
      </c>
      <c r="BG48" s="199">
        <v>0</v>
      </c>
      <c r="BH48" s="199">
        <v>2.38</v>
      </c>
      <c r="BI48" s="199">
        <v>0</v>
      </c>
      <c r="BJ48" s="8">
        <f t="shared" si="20"/>
        <v>34.380000000000003</v>
      </c>
      <c r="BL48" s="8">
        <f t="shared" si="21"/>
        <v>34.380000000000003</v>
      </c>
      <c r="BM48" s="8">
        <f t="shared" si="22"/>
        <v>34.380000000000003</v>
      </c>
      <c r="BN48" s="8">
        <f t="shared" si="23"/>
        <v>34.380000000000003</v>
      </c>
      <c r="BO48" s="8">
        <f t="shared" si="24"/>
        <v>34.380000000000003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960</v>
      </c>
      <c r="G49" s="16">
        <f>'[3]16'!G51</f>
        <v>0</v>
      </c>
      <c r="H49" s="17">
        <f t="shared" si="27"/>
        <v>1280</v>
      </c>
      <c r="I49" s="15">
        <f>'[3]16'!J51</f>
        <v>320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159.15</v>
      </c>
      <c r="N49" s="16">
        <f>'[3]16'!O51</f>
        <v>0</v>
      </c>
      <c r="O49" s="17">
        <f t="shared" si="28"/>
        <v>479.15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159.15</v>
      </c>
      <c r="V49" s="16">
        <f t="shared" si="29"/>
        <v>0</v>
      </c>
      <c r="W49" s="17">
        <f t="shared" si="30"/>
        <v>479.15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159.15</v>
      </c>
      <c r="AQ49" s="8">
        <f t="shared" si="31"/>
        <v>0</v>
      </c>
      <c r="AR49" s="8">
        <f t="shared" si="18"/>
        <v>415.15</v>
      </c>
      <c r="AT49" s="8">
        <v>32</v>
      </c>
      <c r="AU49" s="8">
        <v>32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960</v>
      </c>
      <c r="G50" s="16">
        <f>'[3]16'!G52</f>
        <v>0</v>
      </c>
      <c r="H50" s="17">
        <f t="shared" si="27"/>
        <v>1280</v>
      </c>
      <c r="I50" s="15">
        <f>'[3]16'!J52</f>
        <v>320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150</v>
      </c>
      <c r="N50" s="16">
        <f>'[3]16'!O52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2.36</v>
      </c>
      <c r="AC50" s="8">
        <f t="shared" si="9"/>
        <v>0</v>
      </c>
      <c r="AD50" s="8">
        <f t="shared" si="10"/>
        <v>34.36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2.36</v>
      </c>
      <c r="AJ50" s="8">
        <f t="shared" si="16"/>
        <v>0</v>
      </c>
      <c r="AK50" s="8">
        <f t="shared" si="17"/>
        <v>34.36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145.27999999999997</v>
      </c>
      <c r="AQ50" s="8">
        <f t="shared" si="31"/>
        <v>0</v>
      </c>
      <c r="AR50" s="8">
        <f t="shared" si="18"/>
        <v>401.28</v>
      </c>
      <c r="AT50" s="8">
        <v>34.36</v>
      </c>
      <c r="AU50" s="8">
        <v>34.36</v>
      </c>
      <c r="AW50" s="199">
        <v>32</v>
      </c>
      <c r="AX50" s="199">
        <v>0</v>
      </c>
      <c r="AY50" s="199">
        <v>0</v>
      </c>
      <c r="AZ50" s="199">
        <v>0</v>
      </c>
      <c r="BA50" s="199">
        <v>2.36</v>
      </c>
      <c r="BB50" s="199">
        <v>0</v>
      </c>
      <c r="BC50" s="8">
        <f t="shared" si="19"/>
        <v>34.36</v>
      </c>
      <c r="BD50" s="199">
        <v>32</v>
      </c>
      <c r="BE50" s="199">
        <v>0</v>
      </c>
      <c r="BF50" s="199">
        <v>0</v>
      </c>
      <c r="BG50" s="199">
        <v>0</v>
      </c>
      <c r="BH50" s="199">
        <v>2.36</v>
      </c>
      <c r="BI50" s="199">
        <v>0</v>
      </c>
      <c r="BJ50" s="8">
        <f t="shared" si="20"/>
        <v>34.36</v>
      </c>
      <c r="BL50" s="8">
        <f t="shared" si="21"/>
        <v>34.36</v>
      </c>
      <c r="BM50" s="8">
        <f t="shared" si="22"/>
        <v>34.36</v>
      </c>
      <c r="BN50" s="8">
        <f t="shared" si="23"/>
        <v>34.36</v>
      </c>
      <c r="BO50" s="8">
        <f t="shared" si="24"/>
        <v>34.36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920</v>
      </c>
      <c r="G51" s="16">
        <f>'[3]16'!G53</f>
        <v>0</v>
      </c>
      <c r="H51" s="17">
        <f t="shared" si="27"/>
        <v>1240</v>
      </c>
      <c r="I51" s="15">
        <f>'[3]16'!J53</f>
        <v>320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150</v>
      </c>
      <c r="N51" s="16">
        <f>'[3]16'!O53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2.36</v>
      </c>
      <c r="AC51" s="8">
        <f t="shared" si="9"/>
        <v>0</v>
      </c>
      <c r="AD51" s="8">
        <f t="shared" si="10"/>
        <v>34.36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2.36</v>
      </c>
      <c r="AJ51" s="8">
        <f t="shared" si="16"/>
        <v>0</v>
      </c>
      <c r="AK51" s="8">
        <f t="shared" si="17"/>
        <v>34.36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145.27999999999997</v>
      </c>
      <c r="AQ51" s="8">
        <f t="shared" si="31"/>
        <v>0</v>
      </c>
      <c r="AR51" s="8">
        <f t="shared" si="18"/>
        <v>401.28</v>
      </c>
      <c r="AT51" s="8">
        <v>34.36</v>
      </c>
      <c r="AU51" s="8">
        <v>34.36</v>
      </c>
      <c r="AW51" s="199">
        <v>32</v>
      </c>
      <c r="AX51" s="199">
        <v>0</v>
      </c>
      <c r="AY51" s="199">
        <v>0</v>
      </c>
      <c r="AZ51" s="199">
        <v>0</v>
      </c>
      <c r="BA51" s="199">
        <v>2.36</v>
      </c>
      <c r="BB51" s="199">
        <v>0</v>
      </c>
      <c r="BC51" s="8">
        <f t="shared" si="19"/>
        <v>34.36</v>
      </c>
      <c r="BD51" s="199">
        <v>32</v>
      </c>
      <c r="BE51" s="199">
        <v>0</v>
      </c>
      <c r="BF51" s="199">
        <v>0</v>
      </c>
      <c r="BG51" s="199">
        <v>0</v>
      </c>
      <c r="BH51" s="199">
        <v>2.36</v>
      </c>
      <c r="BI51" s="199">
        <v>0</v>
      </c>
      <c r="BJ51" s="8">
        <f t="shared" si="20"/>
        <v>34.36</v>
      </c>
      <c r="BL51" s="8">
        <f t="shared" si="21"/>
        <v>34.36</v>
      </c>
      <c r="BM51" s="8">
        <f t="shared" si="22"/>
        <v>34.36</v>
      </c>
      <c r="BN51" s="8">
        <f t="shared" si="23"/>
        <v>34.36</v>
      </c>
      <c r="BO51" s="8">
        <f t="shared" si="24"/>
        <v>34.36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920</v>
      </c>
      <c r="G52" s="16">
        <f>'[3]16'!G54</f>
        <v>0</v>
      </c>
      <c r="H52" s="17">
        <f t="shared" si="27"/>
        <v>1240</v>
      </c>
      <c r="I52" s="15">
        <f>'[3]16'!J54</f>
        <v>320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150</v>
      </c>
      <c r="N52" s="16">
        <f>'[3]16'!O54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2.36</v>
      </c>
      <c r="AC52" s="8">
        <f t="shared" si="9"/>
        <v>0</v>
      </c>
      <c r="AD52" s="8">
        <f t="shared" si="10"/>
        <v>34.36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2.36</v>
      </c>
      <c r="AJ52" s="8">
        <f t="shared" si="16"/>
        <v>0</v>
      </c>
      <c r="AK52" s="8">
        <f t="shared" si="17"/>
        <v>34.36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145.27999999999997</v>
      </c>
      <c r="AQ52" s="8">
        <f t="shared" si="31"/>
        <v>0</v>
      </c>
      <c r="AR52" s="8">
        <f t="shared" si="18"/>
        <v>401.28</v>
      </c>
      <c r="AT52" s="8">
        <v>34.36</v>
      </c>
      <c r="AU52" s="8">
        <v>34.36</v>
      </c>
      <c r="AW52" s="199">
        <v>32</v>
      </c>
      <c r="AX52" s="199">
        <v>0</v>
      </c>
      <c r="AY52" s="199">
        <v>0</v>
      </c>
      <c r="AZ52" s="199">
        <v>0</v>
      </c>
      <c r="BA52" s="199">
        <v>2.36</v>
      </c>
      <c r="BB52" s="199">
        <v>0</v>
      </c>
      <c r="BC52" s="8">
        <f t="shared" si="19"/>
        <v>34.36</v>
      </c>
      <c r="BD52" s="199">
        <v>32</v>
      </c>
      <c r="BE52" s="199">
        <v>0</v>
      </c>
      <c r="BF52" s="199">
        <v>0</v>
      </c>
      <c r="BG52" s="199">
        <v>0</v>
      </c>
      <c r="BH52" s="199">
        <v>2.36</v>
      </c>
      <c r="BI52" s="199">
        <v>0</v>
      </c>
      <c r="BJ52" s="8">
        <f t="shared" si="20"/>
        <v>34.36</v>
      </c>
      <c r="BL52" s="8">
        <f t="shared" si="21"/>
        <v>34.36</v>
      </c>
      <c r="BM52" s="8">
        <f t="shared" si="22"/>
        <v>34.36</v>
      </c>
      <c r="BN52" s="8">
        <f t="shared" si="23"/>
        <v>34.36</v>
      </c>
      <c r="BO52" s="8">
        <f t="shared" si="24"/>
        <v>34.36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920</v>
      </c>
      <c r="G53" s="16">
        <f>'[3]16'!G55</f>
        <v>0</v>
      </c>
      <c r="H53" s="17">
        <f t="shared" si="27"/>
        <v>1240</v>
      </c>
      <c r="I53" s="15">
        <f>'[3]16'!J55</f>
        <v>320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150</v>
      </c>
      <c r="N53" s="16">
        <f>'[3]16'!O55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14.78</v>
      </c>
      <c r="AC53" s="8">
        <f t="shared" si="9"/>
        <v>0</v>
      </c>
      <c r="AD53" s="8">
        <f t="shared" si="10"/>
        <v>46.78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14.78</v>
      </c>
      <c r="AJ53" s="8">
        <f t="shared" si="16"/>
        <v>0</v>
      </c>
      <c r="AK53" s="8">
        <f t="shared" si="17"/>
        <v>46.78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120.44</v>
      </c>
      <c r="AQ53" s="8">
        <f t="shared" si="31"/>
        <v>0</v>
      </c>
      <c r="AR53" s="8">
        <f t="shared" si="18"/>
        <v>376.44</v>
      </c>
      <c r="AT53" s="8">
        <v>34.36</v>
      </c>
      <c r="AU53" s="8">
        <v>34.36</v>
      </c>
      <c r="AW53" s="199">
        <v>32</v>
      </c>
      <c r="AX53" s="199">
        <v>0</v>
      </c>
      <c r="AY53" s="199">
        <v>0</v>
      </c>
      <c r="AZ53" s="199">
        <v>0</v>
      </c>
      <c r="BA53" s="199">
        <v>14.78</v>
      </c>
      <c r="BB53" s="199">
        <v>0</v>
      </c>
      <c r="BC53" s="8">
        <f t="shared" si="19"/>
        <v>46.78</v>
      </c>
      <c r="BD53" s="199">
        <v>32</v>
      </c>
      <c r="BE53" s="199">
        <v>0</v>
      </c>
      <c r="BF53" s="199">
        <v>0</v>
      </c>
      <c r="BG53" s="199">
        <v>0</v>
      </c>
      <c r="BH53" s="199">
        <v>14.78</v>
      </c>
      <c r="BI53" s="199">
        <v>0</v>
      </c>
      <c r="BJ53" s="8">
        <f t="shared" si="20"/>
        <v>46.78</v>
      </c>
      <c r="BL53" s="8">
        <f t="shared" si="21"/>
        <v>34.36</v>
      </c>
      <c r="BM53" s="8">
        <f t="shared" si="22"/>
        <v>34.36</v>
      </c>
      <c r="BN53" s="8">
        <f t="shared" si="23"/>
        <v>46.78</v>
      </c>
      <c r="BO53" s="8">
        <f t="shared" si="24"/>
        <v>46.78</v>
      </c>
      <c r="BP53" s="182">
        <f t="shared" si="25"/>
        <v>-12.420000000000002</v>
      </c>
      <c r="BQ53" s="182">
        <f t="shared" si="26"/>
        <v>-12.420000000000002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920</v>
      </c>
      <c r="G54" s="16">
        <f>'[3]16'!G56</f>
        <v>0</v>
      </c>
      <c r="H54" s="17">
        <f t="shared" si="27"/>
        <v>1240</v>
      </c>
      <c r="I54" s="15">
        <f>'[3]16'!J56</f>
        <v>320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150</v>
      </c>
      <c r="N54" s="16">
        <f>'[3]16'!O56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14.78</v>
      </c>
      <c r="AC54" s="8">
        <f t="shared" si="9"/>
        <v>0</v>
      </c>
      <c r="AD54" s="8">
        <f t="shared" si="10"/>
        <v>46.78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14.78</v>
      </c>
      <c r="AJ54" s="8">
        <f t="shared" si="16"/>
        <v>0</v>
      </c>
      <c r="AK54" s="8">
        <f t="shared" si="17"/>
        <v>46.78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120.44</v>
      </c>
      <c r="AQ54" s="8">
        <f t="shared" si="31"/>
        <v>0</v>
      </c>
      <c r="AR54" s="8">
        <f t="shared" si="18"/>
        <v>376.44</v>
      </c>
      <c r="AT54" s="8">
        <v>34.36</v>
      </c>
      <c r="AU54" s="8">
        <v>34.36</v>
      </c>
      <c r="AW54" s="199">
        <v>32</v>
      </c>
      <c r="AX54" s="199">
        <v>0</v>
      </c>
      <c r="AY54" s="199">
        <v>0</v>
      </c>
      <c r="AZ54" s="199">
        <v>0</v>
      </c>
      <c r="BA54" s="199">
        <v>14.78</v>
      </c>
      <c r="BB54" s="199">
        <v>0</v>
      </c>
      <c r="BC54" s="8">
        <f t="shared" si="19"/>
        <v>46.78</v>
      </c>
      <c r="BD54" s="199">
        <v>32</v>
      </c>
      <c r="BE54" s="199">
        <v>0</v>
      </c>
      <c r="BF54" s="199">
        <v>0</v>
      </c>
      <c r="BG54" s="199">
        <v>0</v>
      </c>
      <c r="BH54" s="199">
        <v>14.78</v>
      </c>
      <c r="BI54" s="199">
        <v>0</v>
      </c>
      <c r="BJ54" s="8">
        <f t="shared" si="20"/>
        <v>46.78</v>
      </c>
      <c r="BL54" s="8">
        <f t="shared" si="21"/>
        <v>34.36</v>
      </c>
      <c r="BM54" s="8">
        <f t="shared" si="22"/>
        <v>34.36</v>
      </c>
      <c r="BN54" s="8">
        <f t="shared" si="23"/>
        <v>46.78</v>
      </c>
      <c r="BO54" s="8">
        <f t="shared" si="24"/>
        <v>46.78</v>
      </c>
      <c r="BP54" s="182">
        <f t="shared" si="25"/>
        <v>-12.420000000000002</v>
      </c>
      <c r="BQ54" s="182">
        <f t="shared" si="26"/>
        <v>-12.420000000000002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920</v>
      </c>
      <c r="G55" s="16">
        <f>'[3]16'!G57</f>
        <v>0</v>
      </c>
      <c r="H55" s="17">
        <f t="shared" si="27"/>
        <v>1240</v>
      </c>
      <c r="I55" s="15">
        <f>'[3]16'!J57</f>
        <v>320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150</v>
      </c>
      <c r="N55" s="16">
        <f>'[3]16'!O57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14.81</v>
      </c>
      <c r="AC55" s="8">
        <f t="shared" si="9"/>
        <v>0</v>
      </c>
      <c r="AD55" s="8">
        <f t="shared" si="10"/>
        <v>46.81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14.81</v>
      </c>
      <c r="AJ55" s="8">
        <f t="shared" si="16"/>
        <v>0</v>
      </c>
      <c r="AK55" s="8">
        <f t="shared" si="17"/>
        <v>46.81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120.38</v>
      </c>
      <c r="AQ55" s="8">
        <f t="shared" si="31"/>
        <v>0</v>
      </c>
      <c r="AR55" s="8">
        <f t="shared" si="18"/>
        <v>376.38</v>
      </c>
      <c r="AT55" s="8">
        <v>32</v>
      </c>
      <c r="AU55" s="8">
        <v>32</v>
      </c>
      <c r="AW55" s="199">
        <v>32</v>
      </c>
      <c r="AX55" s="199">
        <v>0</v>
      </c>
      <c r="AY55" s="199">
        <v>0</v>
      </c>
      <c r="AZ55" s="199">
        <v>0</v>
      </c>
      <c r="BA55" s="199">
        <v>14.81</v>
      </c>
      <c r="BB55" s="199">
        <v>0</v>
      </c>
      <c r="BC55" s="8">
        <f t="shared" si="19"/>
        <v>46.81</v>
      </c>
      <c r="BD55" s="199">
        <v>32</v>
      </c>
      <c r="BE55" s="199">
        <v>0</v>
      </c>
      <c r="BF55" s="199">
        <v>0</v>
      </c>
      <c r="BG55" s="199">
        <v>0</v>
      </c>
      <c r="BH55" s="199">
        <v>14.81</v>
      </c>
      <c r="BI55" s="199">
        <v>0</v>
      </c>
      <c r="BJ55" s="8">
        <f t="shared" si="20"/>
        <v>46.81</v>
      </c>
      <c r="BL55" s="8">
        <f t="shared" si="21"/>
        <v>32</v>
      </c>
      <c r="BM55" s="8">
        <f t="shared" si="22"/>
        <v>32</v>
      </c>
      <c r="BN55" s="8">
        <f t="shared" si="23"/>
        <v>46.81</v>
      </c>
      <c r="BO55" s="8">
        <f t="shared" si="24"/>
        <v>46.81</v>
      </c>
      <c r="BP55" s="182">
        <f t="shared" si="25"/>
        <v>-14.810000000000002</v>
      </c>
      <c r="BQ55" s="182">
        <f t="shared" si="26"/>
        <v>-14.810000000000002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920</v>
      </c>
      <c r="G56" s="16">
        <f>'[3]16'!G58</f>
        <v>0</v>
      </c>
      <c r="H56" s="17">
        <f t="shared" si="27"/>
        <v>1240</v>
      </c>
      <c r="I56" s="15">
        <f>'[3]16'!J58</f>
        <v>320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150</v>
      </c>
      <c r="N56" s="16">
        <f>'[3]16'!O58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14.78</v>
      </c>
      <c r="AC56" s="8">
        <f t="shared" si="9"/>
        <v>0</v>
      </c>
      <c r="AD56" s="8">
        <f t="shared" si="10"/>
        <v>46.78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14.78</v>
      </c>
      <c r="AJ56" s="8">
        <f t="shared" si="16"/>
        <v>0</v>
      </c>
      <c r="AK56" s="8">
        <f t="shared" si="17"/>
        <v>46.78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120.44</v>
      </c>
      <c r="AQ56" s="8">
        <f t="shared" si="31"/>
        <v>0</v>
      </c>
      <c r="AR56" s="8">
        <f t="shared" si="18"/>
        <v>376.44</v>
      </c>
      <c r="AT56" s="8">
        <v>34.36</v>
      </c>
      <c r="AU56" s="8">
        <v>34.36</v>
      </c>
      <c r="AW56" s="199">
        <v>32</v>
      </c>
      <c r="AX56" s="199">
        <v>0</v>
      </c>
      <c r="AY56" s="199">
        <v>0</v>
      </c>
      <c r="AZ56" s="199">
        <v>0</v>
      </c>
      <c r="BA56" s="199">
        <v>14.78</v>
      </c>
      <c r="BB56" s="199">
        <v>0</v>
      </c>
      <c r="BC56" s="8">
        <f t="shared" si="19"/>
        <v>46.78</v>
      </c>
      <c r="BD56" s="199">
        <v>32</v>
      </c>
      <c r="BE56" s="199">
        <v>0</v>
      </c>
      <c r="BF56" s="199">
        <v>0</v>
      </c>
      <c r="BG56" s="199">
        <v>0</v>
      </c>
      <c r="BH56" s="199">
        <v>14.78</v>
      </c>
      <c r="BI56" s="199">
        <v>0</v>
      </c>
      <c r="BJ56" s="8">
        <f t="shared" si="20"/>
        <v>46.78</v>
      </c>
      <c r="BL56" s="8">
        <f t="shared" si="21"/>
        <v>34.36</v>
      </c>
      <c r="BM56" s="8">
        <f t="shared" si="22"/>
        <v>34.36</v>
      </c>
      <c r="BN56" s="8">
        <f t="shared" si="23"/>
        <v>46.78</v>
      </c>
      <c r="BO56" s="8">
        <f t="shared" si="24"/>
        <v>46.78</v>
      </c>
      <c r="BP56" s="182">
        <f t="shared" si="25"/>
        <v>-12.420000000000002</v>
      </c>
      <c r="BQ56" s="182">
        <f t="shared" si="26"/>
        <v>-12.420000000000002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920</v>
      </c>
      <c r="G57" s="16">
        <f>'[3]16'!G59</f>
        <v>0</v>
      </c>
      <c r="H57" s="17">
        <f t="shared" si="27"/>
        <v>1240</v>
      </c>
      <c r="I57" s="15">
        <f>'[3]16'!J59</f>
        <v>320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150</v>
      </c>
      <c r="N57" s="16">
        <f>'[3]16'!O59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14.78</v>
      </c>
      <c r="AC57" s="8">
        <f t="shared" si="9"/>
        <v>0</v>
      </c>
      <c r="AD57" s="8">
        <f t="shared" si="10"/>
        <v>46.78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14.78</v>
      </c>
      <c r="AJ57" s="8">
        <f t="shared" si="16"/>
        <v>0</v>
      </c>
      <c r="AK57" s="8">
        <f t="shared" si="17"/>
        <v>46.78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120.44</v>
      </c>
      <c r="AQ57" s="8">
        <f t="shared" si="31"/>
        <v>0</v>
      </c>
      <c r="AR57" s="8">
        <f t="shared" si="18"/>
        <v>376.44</v>
      </c>
      <c r="AT57" s="8">
        <v>34.36</v>
      </c>
      <c r="AU57" s="8">
        <v>34.36</v>
      </c>
      <c r="AW57" s="199">
        <v>32</v>
      </c>
      <c r="AX57" s="199">
        <v>0</v>
      </c>
      <c r="AY57" s="199">
        <v>0</v>
      </c>
      <c r="AZ57" s="199">
        <v>0</v>
      </c>
      <c r="BA57" s="199">
        <v>14.78</v>
      </c>
      <c r="BB57" s="199">
        <v>0</v>
      </c>
      <c r="BC57" s="8">
        <f t="shared" si="19"/>
        <v>46.78</v>
      </c>
      <c r="BD57" s="199">
        <v>32</v>
      </c>
      <c r="BE57" s="199">
        <v>0</v>
      </c>
      <c r="BF57" s="199">
        <v>0</v>
      </c>
      <c r="BG57" s="199">
        <v>0</v>
      </c>
      <c r="BH57" s="199">
        <v>14.78</v>
      </c>
      <c r="BI57" s="199">
        <v>0</v>
      </c>
      <c r="BJ57" s="8">
        <f t="shared" si="20"/>
        <v>46.78</v>
      </c>
      <c r="BL57" s="8">
        <f t="shared" si="21"/>
        <v>34.36</v>
      </c>
      <c r="BM57" s="8">
        <f t="shared" si="22"/>
        <v>34.36</v>
      </c>
      <c r="BN57" s="8">
        <f t="shared" si="23"/>
        <v>46.78</v>
      </c>
      <c r="BO57" s="8">
        <f t="shared" si="24"/>
        <v>46.78</v>
      </c>
      <c r="BP57" s="182">
        <f t="shared" si="25"/>
        <v>-12.420000000000002</v>
      </c>
      <c r="BQ57" s="182">
        <f t="shared" si="26"/>
        <v>-12.420000000000002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920</v>
      </c>
      <c r="G58" s="16">
        <f>'[3]16'!G60</f>
        <v>0</v>
      </c>
      <c r="H58" s="17">
        <f t="shared" si="27"/>
        <v>1240</v>
      </c>
      <c r="I58" s="15">
        <f>'[3]16'!J60</f>
        <v>320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150</v>
      </c>
      <c r="N58" s="16">
        <f>'[3]16'!O60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14.78</v>
      </c>
      <c r="AC58" s="8">
        <f t="shared" si="9"/>
        <v>0</v>
      </c>
      <c r="AD58" s="8">
        <f t="shared" si="10"/>
        <v>46.78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14.78</v>
      </c>
      <c r="AJ58" s="8">
        <f t="shared" si="16"/>
        <v>0</v>
      </c>
      <c r="AK58" s="8">
        <f t="shared" si="17"/>
        <v>46.78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120.44</v>
      </c>
      <c r="AQ58" s="8">
        <f t="shared" si="31"/>
        <v>0</v>
      </c>
      <c r="AR58" s="8">
        <f t="shared" si="18"/>
        <v>376.44</v>
      </c>
      <c r="AT58" s="8">
        <v>34.36</v>
      </c>
      <c r="AU58" s="8">
        <v>34.36</v>
      </c>
      <c r="AW58" s="199">
        <v>32</v>
      </c>
      <c r="AX58" s="199">
        <v>0</v>
      </c>
      <c r="AY58" s="199">
        <v>0</v>
      </c>
      <c r="AZ58" s="199">
        <v>0</v>
      </c>
      <c r="BA58" s="199">
        <v>14.78</v>
      </c>
      <c r="BB58" s="199">
        <v>0</v>
      </c>
      <c r="BC58" s="8">
        <f t="shared" si="19"/>
        <v>46.78</v>
      </c>
      <c r="BD58" s="199">
        <v>32</v>
      </c>
      <c r="BE58" s="199">
        <v>0</v>
      </c>
      <c r="BF58" s="199">
        <v>0</v>
      </c>
      <c r="BG58" s="199">
        <v>0</v>
      </c>
      <c r="BH58" s="199">
        <v>14.78</v>
      </c>
      <c r="BI58" s="199">
        <v>0</v>
      </c>
      <c r="BJ58" s="8">
        <f t="shared" si="20"/>
        <v>46.78</v>
      </c>
      <c r="BL58" s="8">
        <f t="shared" si="21"/>
        <v>34.36</v>
      </c>
      <c r="BM58" s="8">
        <f t="shared" si="22"/>
        <v>34.36</v>
      </c>
      <c r="BN58" s="8">
        <f t="shared" si="23"/>
        <v>46.78</v>
      </c>
      <c r="BO58" s="8">
        <f t="shared" si="24"/>
        <v>46.78</v>
      </c>
      <c r="BP58" s="182">
        <f t="shared" si="25"/>
        <v>-12.420000000000002</v>
      </c>
      <c r="BQ58" s="182">
        <f t="shared" si="26"/>
        <v>-12.420000000000002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920</v>
      </c>
      <c r="G59" s="16">
        <f>'[3]16'!G61</f>
        <v>0</v>
      </c>
      <c r="H59" s="17">
        <f t="shared" si="27"/>
        <v>1240</v>
      </c>
      <c r="I59" s="15">
        <f>'[3]16'!J61</f>
        <v>320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150</v>
      </c>
      <c r="N59" s="16">
        <f>'[3]16'!O61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14.78</v>
      </c>
      <c r="AC59" s="8">
        <f t="shared" si="9"/>
        <v>0</v>
      </c>
      <c r="AD59" s="8">
        <f t="shared" si="10"/>
        <v>46.78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14.78</v>
      </c>
      <c r="AJ59" s="8">
        <f t="shared" si="16"/>
        <v>0</v>
      </c>
      <c r="AK59" s="8">
        <f t="shared" si="17"/>
        <v>46.78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120.44</v>
      </c>
      <c r="AQ59" s="8">
        <f t="shared" si="31"/>
        <v>0</v>
      </c>
      <c r="AR59" s="8">
        <f t="shared" si="18"/>
        <v>376.44</v>
      </c>
      <c r="AT59" s="8">
        <v>46.78</v>
      </c>
      <c r="AU59" s="8">
        <v>46.78</v>
      </c>
      <c r="AW59" s="199">
        <v>32</v>
      </c>
      <c r="AX59" s="199">
        <v>0</v>
      </c>
      <c r="AY59" s="199">
        <v>0</v>
      </c>
      <c r="AZ59" s="199">
        <v>0</v>
      </c>
      <c r="BA59" s="199">
        <v>14.78</v>
      </c>
      <c r="BB59" s="199">
        <v>0</v>
      </c>
      <c r="BC59" s="8">
        <f t="shared" si="19"/>
        <v>46.78</v>
      </c>
      <c r="BD59" s="199">
        <v>32</v>
      </c>
      <c r="BE59" s="199">
        <v>0</v>
      </c>
      <c r="BF59" s="199">
        <v>0</v>
      </c>
      <c r="BG59" s="199">
        <v>0</v>
      </c>
      <c r="BH59" s="199">
        <v>14.78</v>
      </c>
      <c r="BI59" s="199">
        <v>0</v>
      </c>
      <c r="BJ59" s="8">
        <f t="shared" si="20"/>
        <v>46.78</v>
      </c>
      <c r="BL59" s="8">
        <f t="shared" si="21"/>
        <v>46.78</v>
      </c>
      <c r="BM59" s="8">
        <f t="shared" si="22"/>
        <v>46.78</v>
      </c>
      <c r="BN59" s="8">
        <f t="shared" si="23"/>
        <v>46.78</v>
      </c>
      <c r="BO59" s="8">
        <f t="shared" si="24"/>
        <v>46.78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920</v>
      </c>
      <c r="G60" s="16">
        <f>'[3]16'!G62</f>
        <v>0</v>
      </c>
      <c r="H60" s="17">
        <f t="shared" si="27"/>
        <v>1240</v>
      </c>
      <c r="I60" s="15">
        <f>'[3]16'!J62</f>
        <v>320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150</v>
      </c>
      <c r="N60" s="16">
        <f>'[3]16'!O62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14.78</v>
      </c>
      <c r="AC60" s="8">
        <f t="shared" si="9"/>
        <v>0</v>
      </c>
      <c r="AD60" s="8">
        <f t="shared" si="10"/>
        <v>46.78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14.78</v>
      </c>
      <c r="AJ60" s="8">
        <f t="shared" si="16"/>
        <v>0</v>
      </c>
      <c r="AK60" s="8">
        <f t="shared" si="17"/>
        <v>46.78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120.44</v>
      </c>
      <c r="AQ60" s="8">
        <f t="shared" si="31"/>
        <v>0</v>
      </c>
      <c r="AR60" s="8">
        <f t="shared" si="18"/>
        <v>376.44</v>
      </c>
      <c r="AT60" s="8">
        <v>46.78</v>
      </c>
      <c r="AU60" s="8">
        <v>46.78</v>
      </c>
      <c r="AW60" s="199">
        <v>32</v>
      </c>
      <c r="AX60" s="199">
        <v>0</v>
      </c>
      <c r="AY60" s="199">
        <v>0</v>
      </c>
      <c r="AZ60" s="199">
        <v>0</v>
      </c>
      <c r="BA60" s="199">
        <v>14.78</v>
      </c>
      <c r="BB60" s="199">
        <v>0</v>
      </c>
      <c r="BC60" s="8">
        <f t="shared" si="19"/>
        <v>46.78</v>
      </c>
      <c r="BD60" s="199">
        <v>32</v>
      </c>
      <c r="BE60" s="199">
        <v>0</v>
      </c>
      <c r="BF60" s="199">
        <v>0</v>
      </c>
      <c r="BG60" s="199">
        <v>0</v>
      </c>
      <c r="BH60" s="199">
        <v>14.78</v>
      </c>
      <c r="BI60" s="199">
        <v>0</v>
      </c>
      <c r="BJ60" s="8">
        <f t="shared" si="20"/>
        <v>46.78</v>
      </c>
      <c r="BL60" s="8">
        <f t="shared" si="21"/>
        <v>46.78</v>
      </c>
      <c r="BM60" s="8">
        <f t="shared" si="22"/>
        <v>46.78</v>
      </c>
      <c r="BN60" s="8">
        <f t="shared" si="23"/>
        <v>46.78</v>
      </c>
      <c r="BO60" s="8">
        <f t="shared" si="24"/>
        <v>46.78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920</v>
      </c>
      <c r="G61" s="16">
        <f>'[3]16'!G63</f>
        <v>0</v>
      </c>
      <c r="H61" s="17">
        <f t="shared" si="27"/>
        <v>1240</v>
      </c>
      <c r="I61" s="15">
        <f>'[3]16'!J63</f>
        <v>320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150</v>
      </c>
      <c r="N61" s="16">
        <f>'[3]16'!O63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14.8</v>
      </c>
      <c r="AC61" s="8">
        <f t="shared" si="9"/>
        <v>0</v>
      </c>
      <c r="AD61" s="8">
        <f t="shared" si="10"/>
        <v>46.8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14.8</v>
      </c>
      <c r="AJ61" s="8">
        <f t="shared" si="16"/>
        <v>0</v>
      </c>
      <c r="AK61" s="8">
        <f t="shared" si="17"/>
        <v>46.8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120.39999999999999</v>
      </c>
      <c r="AQ61" s="8">
        <f t="shared" si="34"/>
        <v>0</v>
      </c>
      <c r="AR61" s="8">
        <f t="shared" si="18"/>
        <v>376.4</v>
      </c>
      <c r="AT61" s="8">
        <v>46.8</v>
      </c>
      <c r="AU61" s="8">
        <v>46.8</v>
      </c>
      <c r="AW61" s="199">
        <v>32</v>
      </c>
      <c r="AX61" s="199">
        <v>0</v>
      </c>
      <c r="AY61" s="199">
        <v>0</v>
      </c>
      <c r="AZ61" s="199">
        <v>0</v>
      </c>
      <c r="BA61" s="199">
        <v>14.8</v>
      </c>
      <c r="BB61" s="199">
        <v>0</v>
      </c>
      <c r="BC61" s="8">
        <f t="shared" si="19"/>
        <v>46.8</v>
      </c>
      <c r="BD61" s="199">
        <v>32</v>
      </c>
      <c r="BE61" s="199">
        <v>0</v>
      </c>
      <c r="BF61" s="199">
        <v>0</v>
      </c>
      <c r="BG61" s="199">
        <v>0</v>
      </c>
      <c r="BH61" s="199">
        <v>14.8</v>
      </c>
      <c r="BI61" s="199">
        <v>0</v>
      </c>
      <c r="BJ61" s="8">
        <f t="shared" si="20"/>
        <v>46.8</v>
      </c>
      <c r="BL61" s="8">
        <f t="shared" si="21"/>
        <v>46.8</v>
      </c>
      <c r="BM61" s="8">
        <f t="shared" si="22"/>
        <v>46.8</v>
      </c>
      <c r="BN61" s="8">
        <f t="shared" si="23"/>
        <v>46.8</v>
      </c>
      <c r="BO61" s="8">
        <f t="shared" si="24"/>
        <v>46.8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920</v>
      </c>
      <c r="G62" s="16">
        <f>'[3]16'!G64</f>
        <v>0</v>
      </c>
      <c r="H62" s="17">
        <f t="shared" si="27"/>
        <v>1240</v>
      </c>
      <c r="I62" s="15">
        <f>'[3]16'!J64</f>
        <v>320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150</v>
      </c>
      <c r="N62" s="16">
        <f>'[3]16'!O64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14.78</v>
      </c>
      <c r="AC62" s="8">
        <f t="shared" si="9"/>
        <v>0</v>
      </c>
      <c r="AD62" s="8">
        <f t="shared" si="10"/>
        <v>46.78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14.78</v>
      </c>
      <c r="AJ62" s="8">
        <f t="shared" si="16"/>
        <v>0</v>
      </c>
      <c r="AK62" s="8">
        <f t="shared" si="17"/>
        <v>46.78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120.44</v>
      </c>
      <c r="AQ62" s="8">
        <f t="shared" si="34"/>
        <v>0</v>
      </c>
      <c r="AR62" s="8">
        <f t="shared" si="18"/>
        <v>376.44</v>
      </c>
      <c r="AT62" s="8">
        <v>46.78</v>
      </c>
      <c r="AU62" s="8">
        <v>46.78</v>
      </c>
      <c r="AW62" s="199">
        <v>32</v>
      </c>
      <c r="AX62" s="199">
        <v>0</v>
      </c>
      <c r="AY62" s="199">
        <v>0</v>
      </c>
      <c r="AZ62" s="199">
        <v>0</v>
      </c>
      <c r="BA62" s="199">
        <v>14.78</v>
      </c>
      <c r="BB62" s="199">
        <v>0</v>
      </c>
      <c r="BC62" s="8">
        <f t="shared" si="19"/>
        <v>46.78</v>
      </c>
      <c r="BD62" s="199">
        <v>32</v>
      </c>
      <c r="BE62" s="199">
        <v>0</v>
      </c>
      <c r="BF62" s="199">
        <v>0</v>
      </c>
      <c r="BG62" s="199">
        <v>0</v>
      </c>
      <c r="BH62" s="199">
        <v>14.78</v>
      </c>
      <c r="BI62" s="199">
        <v>0</v>
      </c>
      <c r="BJ62" s="8">
        <f t="shared" si="20"/>
        <v>46.78</v>
      </c>
      <c r="BL62" s="8">
        <f t="shared" si="21"/>
        <v>46.78</v>
      </c>
      <c r="BM62" s="8">
        <f t="shared" si="22"/>
        <v>46.78</v>
      </c>
      <c r="BN62" s="8">
        <f t="shared" si="23"/>
        <v>46.78</v>
      </c>
      <c r="BO62" s="8">
        <f t="shared" si="24"/>
        <v>46.78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920</v>
      </c>
      <c r="G63" s="16">
        <f>'[3]16'!G65</f>
        <v>0</v>
      </c>
      <c r="H63" s="17">
        <f t="shared" si="27"/>
        <v>1240</v>
      </c>
      <c r="I63" s="15">
        <f>'[3]16'!J65</f>
        <v>320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150</v>
      </c>
      <c r="N63" s="16">
        <f>'[3]16'!O65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14.78</v>
      </c>
      <c r="AC63" s="8">
        <f t="shared" si="9"/>
        <v>0</v>
      </c>
      <c r="AD63" s="8">
        <f t="shared" si="10"/>
        <v>46.78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14.78</v>
      </c>
      <c r="AJ63" s="8">
        <f t="shared" si="16"/>
        <v>0</v>
      </c>
      <c r="AK63" s="8">
        <f t="shared" si="17"/>
        <v>46.78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120.44</v>
      </c>
      <c r="AQ63" s="8">
        <f t="shared" si="34"/>
        <v>0</v>
      </c>
      <c r="AR63" s="8">
        <f t="shared" si="18"/>
        <v>376.44</v>
      </c>
      <c r="AT63" s="8">
        <v>46.78</v>
      </c>
      <c r="AU63" s="8">
        <v>46.78</v>
      </c>
      <c r="AW63" s="199">
        <v>32</v>
      </c>
      <c r="AX63" s="199">
        <v>0</v>
      </c>
      <c r="AY63" s="199">
        <v>0</v>
      </c>
      <c r="AZ63" s="199">
        <v>0</v>
      </c>
      <c r="BA63" s="199">
        <v>14.78</v>
      </c>
      <c r="BB63" s="199">
        <v>0</v>
      </c>
      <c r="BC63" s="8">
        <f t="shared" si="19"/>
        <v>46.78</v>
      </c>
      <c r="BD63" s="199">
        <v>32</v>
      </c>
      <c r="BE63" s="199">
        <v>0</v>
      </c>
      <c r="BF63" s="199">
        <v>0</v>
      </c>
      <c r="BG63" s="199">
        <v>0</v>
      </c>
      <c r="BH63" s="199">
        <v>14.78</v>
      </c>
      <c r="BI63" s="199">
        <v>0</v>
      </c>
      <c r="BJ63" s="8">
        <f t="shared" si="20"/>
        <v>46.78</v>
      </c>
      <c r="BL63" s="8">
        <f t="shared" si="21"/>
        <v>46.78</v>
      </c>
      <c r="BM63" s="8">
        <f t="shared" si="22"/>
        <v>46.78</v>
      </c>
      <c r="BN63" s="8">
        <f t="shared" si="23"/>
        <v>46.78</v>
      </c>
      <c r="BO63" s="8">
        <f t="shared" si="24"/>
        <v>46.78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920</v>
      </c>
      <c r="G64" s="16">
        <f>'[3]16'!G66</f>
        <v>0</v>
      </c>
      <c r="H64" s="17">
        <f t="shared" si="27"/>
        <v>1240</v>
      </c>
      <c r="I64" s="15">
        <f>'[3]16'!J66</f>
        <v>320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150</v>
      </c>
      <c r="N64" s="16">
        <f>'[3]16'!O66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14.78</v>
      </c>
      <c r="AC64" s="8">
        <f t="shared" si="9"/>
        <v>0</v>
      </c>
      <c r="AD64" s="8">
        <f t="shared" si="10"/>
        <v>46.78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14.78</v>
      </c>
      <c r="AJ64" s="8">
        <f t="shared" si="16"/>
        <v>0</v>
      </c>
      <c r="AK64" s="8">
        <f t="shared" si="17"/>
        <v>46.78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120.44</v>
      </c>
      <c r="AQ64" s="8">
        <f t="shared" si="34"/>
        <v>0</v>
      </c>
      <c r="AR64" s="8">
        <f t="shared" si="18"/>
        <v>376.44</v>
      </c>
      <c r="AT64" s="8">
        <v>46.78</v>
      </c>
      <c r="AU64" s="8">
        <v>46.78</v>
      </c>
      <c r="AW64" s="199">
        <v>32</v>
      </c>
      <c r="AX64" s="199">
        <v>0</v>
      </c>
      <c r="AY64" s="199">
        <v>0</v>
      </c>
      <c r="AZ64" s="199">
        <v>0</v>
      </c>
      <c r="BA64" s="199">
        <v>14.78</v>
      </c>
      <c r="BB64" s="199">
        <v>0</v>
      </c>
      <c r="BC64" s="8">
        <f t="shared" si="19"/>
        <v>46.78</v>
      </c>
      <c r="BD64" s="199">
        <v>32</v>
      </c>
      <c r="BE64" s="199">
        <v>0</v>
      </c>
      <c r="BF64" s="199">
        <v>0</v>
      </c>
      <c r="BG64" s="199">
        <v>0</v>
      </c>
      <c r="BH64" s="199">
        <v>14.78</v>
      </c>
      <c r="BI64" s="199">
        <v>0</v>
      </c>
      <c r="BJ64" s="8">
        <f t="shared" si="20"/>
        <v>46.78</v>
      </c>
      <c r="BL64" s="8">
        <f t="shared" si="21"/>
        <v>46.78</v>
      </c>
      <c r="BM64" s="8">
        <f t="shared" si="22"/>
        <v>46.78</v>
      </c>
      <c r="BN64" s="8">
        <f t="shared" si="23"/>
        <v>46.78</v>
      </c>
      <c r="BO64" s="8">
        <f t="shared" si="24"/>
        <v>46.78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920</v>
      </c>
      <c r="G65" s="16">
        <f>'[3]16'!G67</f>
        <v>0</v>
      </c>
      <c r="H65" s="17">
        <f t="shared" si="27"/>
        <v>1240</v>
      </c>
      <c r="I65" s="15">
        <f>'[3]16'!J67</f>
        <v>320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150</v>
      </c>
      <c r="N65" s="16">
        <f>'[3]16'!O67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14.78</v>
      </c>
      <c r="AC65" s="8">
        <f t="shared" si="9"/>
        <v>0</v>
      </c>
      <c r="AD65" s="8">
        <f t="shared" si="10"/>
        <v>46.78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14.78</v>
      </c>
      <c r="AJ65" s="8">
        <f t="shared" si="16"/>
        <v>0</v>
      </c>
      <c r="AK65" s="8">
        <f t="shared" si="17"/>
        <v>46.78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120.44</v>
      </c>
      <c r="AQ65" s="8">
        <f t="shared" si="34"/>
        <v>0</v>
      </c>
      <c r="AR65" s="8">
        <f t="shared" si="18"/>
        <v>376.44</v>
      </c>
      <c r="AT65" s="8">
        <v>46.78</v>
      </c>
      <c r="AU65" s="8">
        <v>46.78</v>
      </c>
      <c r="AW65" s="199">
        <v>32</v>
      </c>
      <c r="AX65" s="199">
        <v>0</v>
      </c>
      <c r="AY65" s="199">
        <v>0</v>
      </c>
      <c r="AZ65" s="199">
        <v>0</v>
      </c>
      <c r="BA65" s="199">
        <v>14.78</v>
      </c>
      <c r="BB65" s="199">
        <v>0</v>
      </c>
      <c r="BC65" s="8">
        <f t="shared" si="19"/>
        <v>46.78</v>
      </c>
      <c r="BD65" s="199">
        <v>32</v>
      </c>
      <c r="BE65" s="199">
        <v>0</v>
      </c>
      <c r="BF65" s="199">
        <v>0</v>
      </c>
      <c r="BG65" s="199">
        <v>0</v>
      </c>
      <c r="BH65" s="199">
        <v>14.78</v>
      </c>
      <c r="BI65" s="199">
        <v>0</v>
      </c>
      <c r="BJ65" s="8">
        <f t="shared" si="20"/>
        <v>46.78</v>
      </c>
      <c r="BL65" s="8">
        <f t="shared" si="21"/>
        <v>46.78</v>
      </c>
      <c r="BM65" s="8">
        <f t="shared" si="22"/>
        <v>46.78</v>
      </c>
      <c r="BN65" s="8">
        <f t="shared" si="23"/>
        <v>46.78</v>
      </c>
      <c r="BO65" s="8">
        <f t="shared" si="24"/>
        <v>46.78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920</v>
      </c>
      <c r="G66" s="16">
        <f>'[3]16'!G68</f>
        <v>0</v>
      </c>
      <c r="H66" s="17">
        <f t="shared" si="27"/>
        <v>1240</v>
      </c>
      <c r="I66" s="15">
        <f>'[3]16'!J68</f>
        <v>320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150</v>
      </c>
      <c r="N66" s="16">
        <f>'[3]16'!O68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3.86</v>
      </c>
      <c r="AC66" s="8">
        <f t="shared" si="9"/>
        <v>0</v>
      </c>
      <c r="AD66" s="8">
        <f t="shared" si="10"/>
        <v>35.86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3.86</v>
      </c>
      <c r="AJ66" s="8">
        <f t="shared" si="16"/>
        <v>0</v>
      </c>
      <c r="AK66" s="8">
        <f t="shared" si="17"/>
        <v>35.86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142.27999999999997</v>
      </c>
      <c r="AQ66" s="8">
        <f t="shared" si="34"/>
        <v>0</v>
      </c>
      <c r="AR66" s="8">
        <f t="shared" si="18"/>
        <v>398.28</v>
      </c>
      <c r="AT66" s="8">
        <v>35.86</v>
      </c>
      <c r="AU66" s="8">
        <v>35.86</v>
      </c>
      <c r="AW66" s="199">
        <v>32</v>
      </c>
      <c r="AX66" s="199">
        <v>0</v>
      </c>
      <c r="AY66" s="199">
        <v>0</v>
      </c>
      <c r="AZ66" s="199">
        <v>0</v>
      </c>
      <c r="BA66" s="199">
        <v>3.86</v>
      </c>
      <c r="BB66" s="199">
        <v>0</v>
      </c>
      <c r="BC66" s="8">
        <f t="shared" si="19"/>
        <v>35.86</v>
      </c>
      <c r="BD66" s="199">
        <v>32</v>
      </c>
      <c r="BE66" s="199">
        <v>0</v>
      </c>
      <c r="BF66" s="199">
        <v>0</v>
      </c>
      <c r="BG66" s="199">
        <v>0</v>
      </c>
      <c r="BH66" s="199">
        <v>3.86</v>
      </c>
      <c r="BI66" s="199">
        <v>0</v>
      </c>
      <c r="BJ66" s="8">
        <f t="shared" si="20"/>
        <v>35.86</v>
      </c>
      <c r="BL66" s="8">
        <f t="shared" si="21"/>
        <v>35.86</v>
      </c>
      <c r="BM66" s="8">
        <f t="shared" si="22"/>
        <v>35.86</v>
      </c>
      <c r="BN66" s="8">
        <f t="shared" si="23"/>
        <v>35.86</v>
      </c>
      <c r="BO66" s="8">
        <f t="shared" si="24"/>
        <v>35.86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920</v>
      </c>
      <c r="G67" s="16">
        <f>'[3]16'!G69</f>
        <v>0</v>
      </c>
      <c r="H67" s="17">
        <f t="shared" si="27"/>
        <v>1240</v>
      </c>
      <c r="I67" s="15">
        <f>'[3]16'!J69</f>
        <v>320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152.15</v>
      </c>
      <c r="N67" s="16">
        <f>'[3]16'!O69</f>
        <v>0</v>
      </c>
      <c r="O67" s="17">
        <f t="shared" si="28"/>
        <v>472.15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152.15</v>
      </c>
      <c r="V67" s="16">
        <f t="shared" si="32"/>
        <v>0</v>
      </c>
      <c r="W67" s="17">
        <f t="shared" si="30"/>
        <v>472.15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152.15</v>
      </c>
      <c r="AQ67" s="8">
        <f t="shared" si="34"/>
        <v>0</v>
      </c>
      <c r="AR67" s="8">
        <f t="shared" si="18"/>
        <v>408.15</v>
      </c>
      <c r="AT67" s="8">
        <v>32</v>
      </c>
      <c r="AU67" s="8">
        <v>32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920</v>
      </c>
      <c r="G68" s="16">
        <f>'[3]16'!G70</f>
        <v>0</v>
      </c>
      <c r="H68" s="17">
        <f t="shared" si="27"/>
        <v>1240</v>
      </c>
      <c r="I68" s="15">
        <f>'[3]16'!J70</f>
        <v>320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150</v>
      </c>
      <c r="N68" s="16">
        <f>'[3]16'!O70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3.86</v>
      </c>
      <c r="AC68" s="8">
        <f t="shared" ref="AC68:AC98" si="41">BB68</f>
        <v>0</v>
      </c>
      <c r="AD68" s="8">
        <f t="shared" ref="AD68:AD98" si="42">BC68</f>
        <v>35.86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3.86</v>
      </c>
      <c r="AJ68" s="8">
        <f t="shared" ref="AJ68:AJ98" si="48">BI68</f>
        <v>0</v>
      </c>
      <c r="AK68" s="8">
        <f t="shared" ref="AK68:AK98" si="49">BJ68</f>
        <v>35.86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142.27999999999997</v>
      </c>
      <c r="AQ68" s="8">
        <f t="shared" si="34"/>
        <v>0</v>
      </c>
      <c r="AR68" s="8">
        <f t="shared" ref="AR68:AR98" si="50">SUM(AL68:AQ68)</f>
        <v>398.28</v>
      </c>
      <c r="AT68" s="8">
        <v>35.86</v>
      </c>
      <c r="AU68" s="8">
        <v>35.86</v>
      </c>
      <c r="AW68" s="199">
        <v>32</v>
      </c>
      <c r="AX68" s="199">
        <v>0</v>
      </c>
      <c r="AY68" s="199">
        <v>0</v>
      </c>
      <c r="AZ68" s="199">
        <v>0</v>
      </c>
      <c r="BA68" s="199">
        <v>3.86</v>
      </c>
      <c r="BB68" s="199">
        <v>0</v>
      </c>
      <c r="BC68" s="8">
        <f t="shared" ref="BC68:BC98" si="51">SUM(AW68:BB68)</f>
        <v>35.86</v>
      </c>
      <c r="BD68" s="199">
        <v>32</v>
      </c>
      <c r="BE68" s="199">
        <v>0</v>
      </c>
      <c r="BF68" s="199">
        <v>0</v>
      </c>
      <c r="BG68" s="199">
        <v>0</v>
      </c>
      <c r="BH68" s="199">
        <v>3.86</v>
      </c>
      <c r="BI68" s="199">
        <v>0</v>
      </c>
      <c r="BJ68" s="8">
        <f t="shared" ref="BJ68:BJ98" si="52">SUM(BD68:BI68)</f>
        <v>35.86</v>
      </c>
      <c r="BL68" s="8">
        <f t="shared" ref="BL68:BL98" si="53">AT68</f>
        <v>35.86</v>
      </c>
      <c r="BM68" s="8">
        <f t="shared" ref="BM68:BM98" si="54">AU68</f>
        <v>35.86</v>
      </c>
      <c r="BN68" s="8">
        <f t="shared" ref="BN68:BN98" si="55">BC68</f>
        <v>35.86</v>
      </c>
      <c r="BO68" s="8">
        <f t="shared" ref="BO68:BO98" si="56">BJ68</f>
        <v>35.86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920</v>
      </c>
      <c r="G69" s="16">
        <f>'[3]16'!G71</f>
        <v>0</v>
      </c>
      <c r="H69" s="17">
        <f t="shared" ref="H69:H98" si="59">SUM(B69:G69)</f>
        <v>1240</v>
      </c>
      <c r="I69" s="15">
        <f>'[3]16'!J71</f>
        <v>320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150</v>
      </c>
      <c r="N69" s="16">
        <f>'[3]16'!O71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3.86</v>
      </c>
      <c r="AC69" s="8">
        <f t="shared" si="41"/>
        <v>0</v>
      </c>
      <c r="AD69" s="8">
        <f t="shared" si="42"/>
        <v>35.86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3.86</v>
      </c>
      <c r="AJ69" s="8">
        <f t="shared" si="48"/>
        <v>0</v>
      </c>
      <c r="AK69" s="8">
        <f t="shared" si="49"/>
        <v>35.86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142.27999999999997</v>
      </c>
      <c r="AQ69" s="8">
        <f t="shared" si="34"/>
        <v>0</v>
      </c>
      <c r="AR69" s="8">
        <f t="shared" si="50"/>
        <v>398.28</v>
      </c>
      <c r="AT69" s="8">
        <v>35.86</v>
      </c>
      <c r="AU69" s="8">
        <v>35.86</v>
      </c>
      <c r="AW69" s="199">
        <v>32</v>
      </c>
      <c r="AX69" s="199">
        <v>0</v>
      </c>
      <c r="AY69" s="199">
        <v>0</v>
      </c>
      <c r="AZ69" s="199">
        <v>0</v>
      </c>
      <c r="BA69" s="199">
        <v>3.86</v>
      </c>
      <c r="BB69" s="199">
        <v>0</v>
      </c>
      <c r="BC69" s="8">
        <f t="shared" si="51"/>
        <v>35.86</v>
      </c>
      <c r="BD69" s="199">
        <v>32</v>
      </c>
      <c r="BE69" s="199">
        <v>0</v>
      </c>
      <c r="BF69" s="199">
        <v>0</v>
      </c>
      <c r="BG69" s="199">
        <v>0</v>
      </c>
      <c r="BH69" s="199">
        <v>3.86</v>
      </c>
      <c r="BI69" s="199">
        <v>0</v>
      </c>
      <c r="BJ69" s="8">
        <f t="shared" si="52"/>
        <v>35.86</v>
      </c>
      <c r="BL69" s="8">
        <f t="shared" si="53"/>
        <v>35.86</v>
      </c>
      <c r="BM69" s="8">
        <f t="shared" si="54"/>
        <v>35.86</v>
      </c>
      <c r="BN69" s="8">
        <f t="shared" si="55"/>
        <v>35.86</v>
      </c>
      <c r="BO69" s="8">
        <f t="shared" si="56"/>
        <v>35.86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920</v>
      </c>
      <c r="G70" s="16">
        <f>'[3]16'!G72</f>
        <v>0</v>
      </c>
      <c r="H70" s="17">
        <f t="shared" si="59"/>
        <v>1240</v>
      </c>
      <c r="I70" s="15">
        <f>'[3]16'!J72</f>
        <v>320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150</v>
      </c>
      <c r="N70" s="16">
        <f>'[3]16'!O72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3.86</v>
      </c>
      <c r="AC70" s="8">
        <f t="shared" si="41"/>
        <v>0</v>
      </c>
      <c r="AD70" s="8">
        <f t="shared" si="42"/>
        <v>35.86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3.86</v>
      </c>
      <c r="AJ70" s="8">
        <f t="shared" si="48"/>
        <v>0</v>
      </c>
      <c r="AK70" s="8">
        <f t="shared" si="49"/>
        <v>35.86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142.27999999999997</v>
      </c>
      <c r="AQ70" s="8">
        <f t="shared" si="34"/>
        <v>0</v>
      </c>
      <c r="AR70" s="8">
        <f t="shared" si="50"/>
        <v>398.28</v>
      </c>
      <c r="AT70" s="8">
        <v>35.86</v>
      </c>
      <c r="AU70" s="8">
        <v>35.86</v>
      </c>
      <c r="AW70" s="199">
        <v>32</v>
      </c>
      <c r="AX70" s="199">
        <v>0</v>
      </c>
      <c r="AY70" s="199">
        <v>0</v>
      </c>
      <c r="AZ70" s="199">
        <v>0</v>
      </c>
      <c r="BA70" s="199">
        <v>3.86</v>
      </c>
      <c r="BB70" s="199">
        <v>0</v>
      </c>
      <c r="BC70" s="8">
        <f t="shared" si="51"/>
        <v>35.86</v>
      </c>
      <c r="BD70" s="199">
        <v>32</v>
      </c>
      <c r="BE70" s="199">
        <v>0</v>
      </c>
      <c r="BF70" s="199">
        <v>0</v>
      </c>
      <c r="BG70" s="199">
        <v>0</v>
      </c>
      <c r="BH70" s="199">
        <v>3.86</v>
      </c>
      <c r="BI70" s="199">
        <v>0</v>
      </c>
      <c r="BJ70" s="8">
        <f t="shared" si="52"/>
        <v>35.86</v>
      </c>
      <c r="BL70" s="8">
        <f t="shared" si="53"/>
        <v>35.86</v>
      </c>
      <c r="BM70" s="8">
        <f t="shared" si="54"/>
        <v>35.86</v>
      </c>
      <c r="BN70" s="8">
        <f t="shared" si="55"/>
        <v>35.86</v>
      </c>
      <c r="BO70" s="8">
        <f t="shared" si="56"/>
        <v>35.86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920</v>
      </c>
      <c r="G71" s="16">
        <f>'[3]16'!G73</f>
        <v>0</v>
      </c>
      <c r="H71" s="17">
        <f t="shared" si="59"/>
        <v>1240</v>
      </c>
      <c r="I71" s="15">
        <f>'[3]16'!J73</f>
        <v>320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157.72999999999999</v>
      </c>
      <c r="N71" s="16">
        <f>'[3]16'!O73</f>
        <v>0</v>
      </c>
      <c r="O71" s="17">
        <f t="shared" si="60"/>
        <v>477.73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157.72999999999999</v>
      </c>
      <c r="V71" s="16">
        <f t="shared" si="32"/>
        <v>0</v>
      </c>
      <c r="W71" s="17">
        <f t="shared" si="61"/>
        <v>477.73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157.72999999999999</v>
      </c>
      <c r="AQ71" s="8">
        <f t="shared" si="34"/>
        <v>0</v>
      </c>
      <c r="AR71" s="8">
        <f t="shared" si="50"/>
        <v>413.73</v>
      </c>
      <c r="AT71" s="8">
        <v>32</v>
      </c>
      <c r="AU71" s="8">
        <v>32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920</v>
      </c>
      <c r="G72" s="16">
        <f>'[3]16'!G74</f>
        <v>0</v>
      </c>
      <c r="H72" s="17">
        <f t="shared" si="59"/>
        <v>1240</v>
      </c>
      <c r="I72" s="15">
        <f>'[3]16'!J74</f>
        <v>320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157.72999999999999</v>
      </c>
      <c r="N72" s="16">
        <f>'[3]16'!O74</f>
        <v>0</v>
      </c>
      <c r="O72" s="17">
        <f t="shared" si="60"/>
        <v>477.73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157.72999999999999</v>
      </c>
      <c r="V72" s="16">
        <f t="shared" si="32"/>
        <v>0</v>
      </c>
      <c r="W72" s="17">
        <f t="shared" si="61"/>
        <v>477.73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157.72999999999999</v>
      </c>
      <c r="AQ72" s="8">
        <f t="shared" si="34"/>
        <v>0</v>
      </c>
      <c r="AR72" s="8">
        <f t="shared" si="50"/>
        <v>413.73</v>
      </c>
      <c r="AT72" s="8">
        <v>32</v>
      </c>
      <c r="AU72" s="8">
        <v>32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920</v>
      </c>
      <c r="G73" s="16">
        <f>'[3]16'!G75</f>
        <v>0</v>
      </c>
      <c r="H73" s="17">
        <f t="shared" si="59"/>
        <v>1240</v>
      </c>
      <c r="I73" s="15">
        <f>'[3]16'!J75</f>
        <v>320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177.73</v>
      </c>
      <c r="N73" s="16">
        <f>'[3]16'!O75</f>
        <v>0</v>
      </c>
      <c r="O73" s="17">
        <f t="shared" si="60"/>
        <v>497.73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177.73</v>
      </c>
      <c r="V73" s="16">
        <f t="shared" si="32"/>
        <v>0</v>
      </c>
      <c r="W73" s="17">
        <f t="shared" si="61"/>
        <v>497.73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177.73</v>
      </c>
      <c r="AQ73" s="8">
        <f t="shared" si="34"/>
        <v>0</v>
      </c>
      <c r="AR73" s="8">
        <f t="shared" si="50"/>
        <v>433.73</v>
      </c>
      <c r="AT73" s="8">
        <v>32</v>
      </c>
      <c r="AU73" s="8">
        <v>32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920</v>
      </c>
      <c r="G74" s="16">
        <f>'[3]16'!G76</f>
        <v>0</v>
      </c>
      <c r="H74" s="17">
        <f t="shared" si="59"/>
        <v>1240</v>
      </c>
      <c r="I74" s="15">
        <f>'[3]16'!J76</f>
        <v>320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167.73</v>
      </c>
      <c r="N74" s="16">
        <f>'[3]16'!O76</f>
        <v>0</v>
      </c>
      <c r="O74" s="17">
        <f t="shared" si="60"/>
        <v>487.73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167.73</v>
      </c>
      <c r="V74" s="16">
        <f t="shared" si="32"/>
        <v>0</v>
      </c>
      <c r="W74" s="17">
        <f t="shared" si="61"/>
        <v>487.73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167.73</v>
      </c>
      <c r="AQ74" s="8">
        <f t="shared" si="34"/>
        <v>0</v>
      </c>
      <c r="AR74" s="8">
        <f t="shared" si="50"/>
        <v>423.73</v>
      </c>
      <c r="AT74" s="8">
        <v>32</v>
      </c>
      <c r="AU74" s="8">
        <v>32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960</v>
      </c>
      <c r="G75" s="16">
        <f>'[3]16'!G77</f>
        <v>0</v>
      </c>
      <c r="H75" s="17">
        <f t="shared" si="59"/>
        <v>1280</v>
      </c>
      <c r="I75" s="15">
        <f>'[3]16'!J77</f>
        <v>320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167.73</v>
      </c>
      <c r="N75" s="16">
        <f>'[3]16'!O77</f>
        <v>0</v>
      </c>
      <c r="O75" s="17">
        <f t="shared" si="60"/>
        <v>487.73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167.73</v>
      </c>
      <c r="V75" s="16">
        <f t="shared" si="32"/>
        <v>0</v>
      </c>
      <c r="W75" s="17">
        <f t="shared" si="61"/>
        <v>487.73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167.73</v>
      </c>
      <c r="AQ75" s="8">
        <f t="shared" si="34"/>
        <v>0</v>
      </c>
      <c r="AR75" s="8">
        <f t="shared" si="50"/>
        <v>423.73</v>
      </c>
      <c r="AT75" s="8">
        <v>32</v>
      </c>
      <c r="AU75" s="8">
        <v>32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960</v>
      </c>
      <c r="G76" s="16">
        <f>'[3]16'!G78</f>
        <v>0</v>
      </c>
      <c r="H76" s="17">
        <f t="shared" si="59"/>
        <v>1280</v>
      </c>
      <c r="I76" s="15">
        <f>'[3]16'!J78</f>
        <v>320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182.73</v>
      </c>
      <c r="N76" s="16">
        <f>'[3]16'!O78</f>
        <v>0</v>
      </c>
      <c r="O76" s="17">
        <f t="shared" si="60"/>
        <v>502.73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182.73</v>
      </c>
      <c r="V76" s="16">
        <f t="shared" si="32"/>
        <v>0</v>
      </c>
      <c r="W76" s="17">
        <f t="shared" si="61"/>
        <v>502.73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182.73</v>
      </c>
      <c r="AQ76" s="8">
        <f t="shared" si="34"/>
        <v>0</v>
      </c>
      <c r="AR76" s="8">
        <f t="shared" si="50"/>
        <v>438.73</v>
      </c>
      <c r="AT76" s="8">
        <v>32</v>
      </c>
      <c r="AU76" s="8">
        <v>32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960</v>
      </c>
      <c r="G77" s="16">
        <f>'[3]16'!G79</f>
        <v>0</v>
      </c>
      <c r="H77" s="17">
        <f t="shared" si="59"/>
        <v>1280</v>
      </c>
      <c r="I77" s="15">
        <f>'[3]16'!J79</f>
        <v>320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150</v>
      </c>
      <c r="N77" s="16">
        <f>'[3]16'!O79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3.86</v>
      </c>
      <c r="AC77" s="8">
        <f t="shared" si="41"/>
        <v>0</v>
      </c>
      <c r="AD77" s="8">
        <f t="shared" si="42"/>
        <v>35.86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3.86</v>
      </c>
      <c r="AJ77" s="8">
        <f t="shared" si="48"/>
        <v>0</v>
      </c>
      <c r="AK77" s="8">
        <f t="shared" si="49"/>
        <v>35.86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142.27999999999997</v>
      </c>
      <c r="AQ77" s="8">
        <f t="shared" si="34"/>
        <v>0</v>
      </c>
      <c r="AR77" s="8">
        <f t="shared" si="50"/>
        <v>398.28</v>
      </c>
      <c r="AT77" s="8">
        <v>35.86</v>
      </c>
      <c r="AU77" s="8">
        <v>35.86</v>
      </c>
      <c r="AW77" s="199">
        <v>32</v>
      </c>
      <c r="AX77" s="199">
        <v>0</v>
      </c>
      <c r="AY77" s="199">
        <v>0</v>
      </c>
      <c r="AZ77" s="199">
        <v>0</v>
      </c>
      <c r="BA77" s="199">
        <v>3.86</v>
      </c>
      <c r="BB77" s="199">
        <v>0</v>
      </c>
      <c r="BC77" s="8">
        <f t="shared" si="51"/>
        <v>35.86</v>
      </c>
      <c r="BD77" s="199">
        <v>32</v>
      </c>
      <c r="BE77" s="199">
        <v>0</v>
      </c>
      <c r="BF77" s="199">
        <v>0</v>
      </c>
      <c r="BG77" s="199">
        <v>0</v>
      </c>
      <c r="BH77" s="199">
        <v>3.86</v>
      </c>
      <c r="BI77" s="199">
        <v>0</v>
      </c>
      <c r="BJ77" s="8">
        <f t="shared" si="52"/>
        <v>35.86</v>
      </c>
      <c r="BL77" s="8">
        <f t="shared" si="53"/>
        <v>35.86</v>
      </c>
      <c r="BM77" s="8">
        <f t="shared" si="54"/>
        <v>35.86</v>
      </c>
      <c r="BN77" s="8">
        <f t="shared" si="55"/>
        <v>35.86</v>
      </c>
      <c r="BO77" s="8">
        <f t="shared" si="56"/>
        <v>35.86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960</v>
      </c>
      <c r="G78" s="16">
        <f>'[3]16'!G80</f>
        <v>0</v>
      </c>
      <c r="H78" s="17">
        <f t="shared" si="59"/>
        <v>1280</v>
      </c>
      <c r="I78" s="15">
        <f>'[3]16'!J80</f>
        <v>320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150</v>
      </c>
      <c r="N78" s="16">
        <f>'[3]16'!O80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15</v>
      </c>
      <c r="AC78" s="8">
        <f t="shared" si="41"/>
        <v>0</v>
      </c>
      <c r="AD78" s="8">
        <f t="shared" si="42"/>
        <v>47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15</v>
      </c>
      <c r="AJ78" s="8">
        <f t="shared" si="48"/>
        <v>0</v>
      </c>
      <c r="AK78" s="8">
        <f t="shared" si="49"/>
        <v>47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120</v>
      </c>
      <c r="AQ78" s="8">
        <f t="shared" si="34"/>
        <v>0</v>
      </c>
      <c r="AR78" s="8">
        <f t="shared" si="50"/>
        <v>376</v>
      </c>
      <c r="AT78" s="8">
        <v>47</v>
      </c>
      <c r="AU78" s="8">
        <v>47</v>
      </c>
      <c r="AW78" s="199">
        <v>32</v>
      </c>
      <c r="AX78" s="199">
        <v>0</v>
      </c>
      <c r="AY78" s="199">
        <v>0</v>
      </c>
      <c r="AZ78" s="199">
        <v>0</v>
      </c>
      <c r="BA78" s="199">
        <v>15</v>
      </c>
      <c r="BB78" s="199">
        <v>0</v>
      </c>
      <c r="BC78" s="8">
        <f t="shared" si="51"/>
        <v>47</v>
      </c>
      <c r="BD78" s="199">
        <v>32</v>
      </c>
      <c r="BE78" s="199">
        <v>0</v>
      </c>
      <c r="BF78" s="199">
        <v>0</v>
      </c>
      <c r="BG78" s="199">
        <v>0</v>
      </c>
      <c r="BH78" s="199">
        <v>15</v>
      </c>
      <c r="BI78" s="199">
        <v>0</v>
      </c>
      <c r="BJ78" s="8">
        <f t="shared" si="52"/>
        <v>47</v>
      </c>
      <c r="BL78" s="8">
        <f t="shared" si="53"/>
        <v>47</v>
      </c>
      <c r="BM78" s="8">
        <f t="shared" si="54"/>
        <v>47</v>
      </c>
      <c r="BN78" s="8">
        <f t="shared" si="55"/>
        <v>47</v>
      </c>
      <c r="BO78" s="8">
        <f t="shared" si="56"/>
        <v>47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960</v>
      </c>
      <c r="G79" s="16">
        <f>'[3]16'!G81</f>
        <v>0</v>
      </c>
      <c r="H79" s="17">
        <f t="shared" si="59"/>
        <v>1280</v>
      </c>
      <c r="I79" s="15">
        <f>'[3]16'!J81</f>
        <v>320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150</v>
      </c>
      <c r="N79" s="16">
        <f>'[3]16'!O81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12.02</v>
      </c>
      <c r="AC79" s="8">
        <f t="shared" si="41"/>
        <v>0</v>
      </c>
      <c r="AD79" s="8">
        <f t="shared" si="42"/>
        <v>44.019999999999996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12.02</v>
      </c>
      <c r="AJ79" s="8">
        <f t="shared" si="48"/>
        <v>0</v>
      </c>
      <c r="AK79" s="8">
        <f t="shared" si="49"/>
        <v>44.019999999999996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125.96</v>
      </c>
      <c r="AQ79" s="8">
        <f t="shared" si="34"/>
        <v>0</v>
      </c>
      <c r="AR79" s="8">
        <f t="shared" si="50"/>
        <v>381.96</v>
      </c>
      <c r="AT79" s="8">
        <v>44.02</v>
      </c>
      <c r="AU79" s="8">
        <v>44.02</v>
      </c>
      <c r="AW79" s="199">
        <v>32</v>
      </c>
      <c r="AX79" s="199">
        <v>0</v>
      </c>
      <c r="AY79" s="199">
        <v>0</v>
      </c>
      <c r="AZ79" s="199">
        <v>0</v>
      </c>
      <c r="BA79" s="199">
        <v>12.02</v>
      </c>
      <c r="BB79" s="199">
        <v>0</v>
      </c>
      <c r="BC79" s="8">
        <f t="shared" si="51"/>
        <v>44.019999999999996</v>
      </c>
      <c r="BD79" s="199">
        <v>32</v>
      </c>
      <c r="BE79" s="199">
        <v>0</v>
      </c>
      <c r="BF79" s="199">
        <v>0</v>
      </c>
      <c r="BG79" s="199">
        <v>0</v>
      </c>
      <c r="BH79" s="199">
        <v>12.02</v>
      </c>
      <c r="BI79" s="199">
        <v>0</v>
      </c>
      <c r="BJ79" s="8">
        <f t="shared" si="52"/>
        <v>44.019999999999996</v>
      </c>
      <c r="BL79" s="8">
        <f t="shared" si="53"/>
        <v>44.02</v>
      </c>
      <c r="BM79" s="8">
        <f t="shared" si="54"/>
        <v>44.02</v>
      </c>
      <c r="BN79" s="8">
        <f t="shared" si="55"/>
        <v>44.019999999999996</v>
      </c>
      <c r="BO79" s="8">
        <f t="shared" si="56"/>
        <v>44.019999999999996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960</v>
      </c>
      <c r="G80" s="16">
        <f>'[3]16'!G82</f>
        <v>0</v>
      </c>
      <c r="H80" s="17">
        <f t="shared" si="59"/>
        <v>1280</v>
      </c>
      <c r="I80" s="15">
        <f>'[3]16'!J82</f>
        <v>320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150</v>
      </c>
      <c r="N80" s="16">
        <f>'[3]16'!O82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15</v>
      </c>
      <c r="AC80" s="8">
        <f t="shared" si="41"/>
        <v>0</v>
      </c>
      <c r="AD80" s="8">
        <f t="shared" si="42"/>
        <v>47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15</v>
      </c>
      <c r="AJ80" s="8">
        <f t="shared" si="48"/>
        <v>0</v>
      </c>
      <c r="AK80" s="8">
        <f t="shared" si="49"/>
        <v>47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120</v>
      </c>
      <c r="AQ80" s="8">
        <f t="shared" si="34"/>
        <v>0</v>
      </c>
      <c r="AR80" s="8">
        <f t="shared" si="50"/>
        <v>376</v>
      </c>
      <c r="AT80" s="8">
        <v>47</v>
      </c>
      <c r="AU80" s="8">
        <v>47</v>
      </c>
      <c r="AW80" s="199">
        <v>32</v>
      </c>
      <c r="AX80" s="199">
        <v>0</v>
      </c>
      <c r="AY80" s="199">
        <v>0</v>
      </c>
      <c r="AZ80" s="199">
        <v>0</v>
      </c>
      <c r="BA80" s="199">
        <v>15</v>
      </c>
      <c r="BB80" s="199">
        <v>0</v>
      </c>
      <c r="BC80" s="8">
        <f t="shared" si="51"/>
        <v>47</v>
      </c>
      <c r="BD80" s="199">
        <v>32</v>
      </c>
      <c r="BE80" s="199">
        <v>0</v>
      </c>
      <c r="BF80" s="199">
        <v>0</v>
      </c>
      <c r="BG80" s="199">
        <v>0</v>
      </c>
      <c r="BH80" s="199">
        <v>15</v>
      </c>
      <c r="BI80" s="199">
        <v>0</v>
      </c>
      <c r="BJ80" s="8">
        <f t="shared" si="52"/>
        <v>47</v>
      </c>
      <c r="BL80" s="8">
        <f t="shared" si="53"/>
        <v>47</v>
      </c>
      <c r="BM80" s="8">
        <f t="shared" si="54"/>
        <v>47</v>
      </c>
      <c r="BN80" s="8">
        <f t="shared" si="55"/>
        <v>47</v>
      </c>
      <c r="BO80" s="8">
        <f t="shared" si="56"/>
        <v>47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960</v>
      </c>
      <c r="G81" s="16">
        <f>'[3]16'!G83</f>
        <v>0</v>
      </c>
      <c r="H81" s="17">
        <f t="shared" si="59"/>
        <v>1280</v>
      </c>
      <c r="I81" s="15">
        <f>'[3]16'!J83</f>
        <v>320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150</v>
      </c>
      <c r="N81" s="16">
        <f>'[3]16'!O83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15</v>
      </c>
      <c r="AC81" s="8">
        <f t="shared" si="41"/>
        <v>0</v>
      </c>
      <c r="AD81" s="8">
        <f t="shared" si="42"/>
        <v>47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15</v>
      </c>
      <c r="AJ81" s="8">
        <f t="shared" si="48"/>
        <v>0</v>
      </c>
      <c r="AK81" s="8">
        <f t="shared" si="49"/>
        <v>47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120</v>
      </c>
      <c r="AQ81" s="8">
        <f t="shared" si="34"/>
        <v>0</v>
      </c>
      <c r="AR81" s="8">
        <f t="shared" si="50"/>
        <v>376</v>
      </c>
      <c r="AT81" s="8">
        <v>47</v>
      </c>
      <c r="AU81" s="8">
        <v>47</v>
      </c>
      <c r="AW81" s="199">
        <v>32</v>
      </c>
      <c r="AX81" s="199">
        <v>0</v>
      </c>
      <c r="AY81" s="199">
        <v>0</v>
      </c>
      <c r="AZ81" s="199">
        <v>0</v>
      </c>
      <c r="BA81" s="199">
        <v>15</v>
      </c>
      <c r="BB81" s="199">
        <v>0</v>
      </c>
      <c r="BC81" s="8">
        <f t="shared" si="51"/>
        <v>47</v>
      </c>
      <c r="BD81" s="199">
        <v>32</v>
      </c>
      <c r="BE81" s="199">
        <v>0</v>
      </c>
      <c r="BF81" s="199">
        <v>0</v>
      </c>
      <c r="BG81" s="199">
        <v>0</v>
      </c>
      <c r="BH81" s="199">
        <v>15</v>
      </c>
      <c r="BI81" s="199">
        <v>0</v>
      </c>
      <c r="BJ81" s="8">
        <f t="shared" si="52"/>
        <v>47</v>
      </c>
      <c r="BL81" s="8">
        <f t="shared" si="53"/>
        <v>47</v>
      </c>
      <c r="BM81" s="8">
        <f t="shared" si="54"/>
        <v>47</v>
      </c>
      <c r="BN81" s="8">
        <f t="shared" si="55"/>
        <v>47</v>
      </c>
      <c r="BO81" s="8">
        <f t="shared" si="56"/>
        <v>47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960</v>
      </c>
      <c r="G82" s="16">
        <f>'[3]16'!G84</f>
        <v>0</v>
      </c>
      <c r="H82" s="17">
        <f t="shared" si="59"/>
        <v>1280</v>
      </c>
      <c r="I82" s="15">
        <f>'[3]16'!J84</f>
        <v>320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150</v>
      </c>
      <c r="N82" s="16">
        <f>'[3]16'!O84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15</v>
      </c>
      <c r="AC82" s="8">
        <f t="shared" si="41"/>
        <v>0</v>
      </c>
      <c r="AD82" s="8">
        <f t="shared" si="42"/>
        <v>47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15</v>
      </c>
      <c r="AJ82" s="8">
        <f t="shared" si="48"/>
        <v>0</v>
      </c>
      <c r="AK82" s="8">
        <f t="shared" si="49"/>
        <v>47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120</v>
      </c>
      <c r="AQ82" s="8">
        <f t="shared" si="34"/>
        <v>0</v>
      </c>
      <c r="AR82" s="8">
        <f t="shared" si="50"/>
        <v>376</v>
      </c>
      <c r="AT82" s="8">
        <v>47</v>
      </c>
      <c r="AU82" s="8">
        <v>47</v>
      </c>
      <c r="AW82" s="199">
        <v>32</v>
      </c>
      <c r="AX82" s="199">
        <v>0</v>
      </c>
      <c r="AY82" s="199">
        <v>0</v>
      </c>
      <c r="AZ82" s="199">
        <v>0</v>
      </c>
      <c r="BA82" s="199">
        <v>15</v>
      </c>
      <c r="BB82" s="199">
        <v>0</v>
      </c>
      <c r="BC82" s="8">
        <f t="shared" si="51"/>
        <v>47</v>
      </c>
      <c r="BD82" s="199">
        <v>32</v>
      </c>
      <c r="BE82" s="199">
        <v>0</v>
      </c>
      <c r="BF82" s="199">
        <v>0</v>
      </c>
      <c r="BG82" s="199">
        <v>0</v>
      </c>
      <c r="BH82" s="199">
        <v>15</v>
      </c>
      <c r="BI82" s="199">
        <v>0</v>
      </c>
      <c r="BJ82" s="8">
        <f t="shared" si="52"/>
        <v>47</v>
      </c>
      <c r="BL82" s="8">
        <f t="shared" si="53"/>
        <v>47</v>
      </c>
      <c r="BM82" s="8">
        <f t="shared" si="54"/>
        <v>47</v>
      </c>
      <c r="BN82" s="8">
        <f t="shared" si="55"/>
        <v>47</v>
      </c>
      <c r="BO82" s="8">
        <f t="shared" si="56"/>
        <v>47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960</v>
      </c>
      <c r="G83" s="16">
        <f>'[3]16'!G85</f>
        <v>0</v>
      </c>
      <c r="H83" s="17">
        <f t="shared" si="59"/>
        <v>1280</v>
      </c>
      <c r="I83" s="15">
        <f>'[3]16'!J85</f>
        <v>320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150</v>
      </c>
      <c r="N83" s="16">
        <f>'[3]16'!O85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15</v>
      </c>
      <c r="AC83" s="8">
        <f t="shared" si="41"/>
        <v>0</v>
      </c>
      <c r="AD83" s="8">
        <f t="shared" si="42"/>
        <v>47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15</v>
      </c>
      <c r="AJ83" s="8">
        <f t="shared" si="48"/>
        <v>0</v>
      </c>
      <c r="AK83" s="8">
        <f t="shared" si="49"/>
        <v>47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120</v>
      </c>
      <c r="AQ83" s="8">
        <f t="shared" si="34"/>
        <v>0</v>
      </c>
      <c r="AR83" s="8">
        <f t="shared" si="50"/>
        <v>376</v>
      </c>
      <c r="AT83" s="8">
        <v>47</v>
      </c>
      <c r="AU83" s="8">
        <v>47</v>
      </c>
      <c r="AW83" s="199">
        <v>32</v>
      </c>
      <c r="AX83" s="199">
        <v>0</v>
      </c>
      <c r="AY83" s="199">
        <v>0</v>
      </c>
      <c r="AZ83" s="199">
        <v>0</v>
      </c>
      <c r="BA83" s="199">
        <v>15</v>
      </c>
      <c r="BB83" s="199">
        <v>0</v>
      </c>
      <c r="BC83" s="8">
        <f t="shared" si="51"/>
        <v>47</v>
      </c>
      <c r="BD83" s="199">
        <v>32</v>
      </c>
      <c r="BE83" s="199">
        <v>0</v>
      </c>
      <c r="BF83" s="199">
        <v>0</v>
      </c>
      <c r="BG83" s="199">
        <v>0</v>
      </c>
      <c r="BH83" s="199">
        <v>15</v>
      </c>
      <c r="BI83" s="199">
        <v>0</v>
      </c>
      <c r="BJ83" s="8">
        <f t="shared" si="52"/>
        <v>47</v>
      </c>
      <c r="BL83" s="8">
        <f t="shared" si="53"/>
        <v>47</v>
      </c>
      <c r="BM83" s="8">
        <f t="shared" si="54"/>
        <v>47</v>
      </c>
      <c r="BN83" s="8">
        <f t="shared" si="55"/>
        <v>47</v>
      </c>
      <c r="BO83" s="8">
        <f t="shared" si="56"/>
        <v>47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960</v>
      </c>
      <c r="G84" s="16">
        <f>'[3]16'!G86</f>
        <v>0</v>
      </c>
      <c r="H84" s="17">
        <f t="shared" si="59"/>
        <v>1280</v>
      </c>
      <c r="I84" s="15">
        <f>'[3]16'!J86</f>
        <v>320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150</v>
      </c>
      <c r="N84" s="16">
        <f>'[3]16'!O86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15</v>
      </c>
      <c r="AC84" s="8">
        <f t="shared" si="41"/>
        <v>0</v>
      </c>
      <c r="AD84" s="8">
        <f t="shared" si="42"/>
        <v>47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15</v>
      </c>
      <c r="AJ84" s="8">
        <f t="shared" si="48"/>
        <v>0</v>
      </c>
      <c r="AK84" s="8">
        <f t="shared" si="49"/>
        <v>47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120</v>
      </c>
      <c r="AQ84" s="8">
        <f t="shared" si="34"/>
        <v>0</v>
      </c>
      <c r="AR84" s="8">
        <f t="shared" si="50"/>
        <v>376</v>
      </c>
      <c r="AT84" s="8">
        <v>47</v>
      </c>
      <c r="AU84" s="8">
        <v>47</v>
      </c>
      <c r="AW84" s="199">
        <v>32</v>
      </c>
      <c r="AX84" s="199">
        <v>0</v>
      </c>
      <c r="AY84" s="199">
        <v>0</v>
      </c>
      <c r="AZ84" s="199">
        <v>0</v>
      </c>
      <c r="BA84" s="199">
        <v>15</v>
      </c>
      <c r="BB84" s="199">
        <v>0</v>
      </c>
      <c r="BC84" s="8">
        <f t="shared" si="51"/>
        <v>47</v>
      </c>
      <c r="BD84" s="199">
        <v>32</v>
      </c>
      <c r="BE84" s="199">
        <v>0</v>
      </c>
      <c r="BF84" s="199">
        <v>0</v>
      </c>
      <c r="BG84" s="199">
        <v>0</v>
      </c>
      <c r="BH84" s="199">
        <v>15</v>
      </c>
      <c r="BI84" s="199">
        <v>0</v>
      </c>
      <c r="BJ84" s="8">
        <f t="shared" si="52"/>
        <v>47</v>
      </c>
      <c r="BL84" s="8">
        <f t="shared" si="53"/>
        <v>47</v>
      </c>
      <c r="BM84" s="8">
        <f t="shared" si="54"/>
        <v>47</v>
      </c>
      <c r="BN84" s="8">
        <f t="shared" si="55"/>
        <v>47</v>
      </c>
      <c r="BO84" s="8">
        <f t="shared" si="56"/>
        <v>47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960</v>
      </c>
      <c r="G85" s="16">
        <f>'[3]16'!G87</f>
        <v>0</v>
      </c>
      <c r="H85" s="17">
        <f t="shared" si="59"/>
        <v>1280</v>
      </c>
      <c r="I85" s="15">
        <f>'[3]16'!J87</f>
        <v>320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150</v>
      </c>
      <c r="N85" s="16">
        <f>'[3]16'!O87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11.57</v>
      </c>
      <c r="AC85" s="8">
        <f t="shared" si="41"/>
        <v>0</v>
      </c>
      <c r="AD85" s="8">
        <f t="shared" si="42"/>
        <v>43.57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11.57</v>
      </c>
      <c r="AJ85" s="8">
        <f t="shared" si="48"/>
        <v>0</v>
      </c>
      <c r="AK85" s="8">
        <f t="shared" si="49"/>
        <v>43.57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126.86000000000001</v>
      </c>
      <c r="AQ85" s="8">
        <f t="shared" si="34"/>
        <v>0</v>
      </c>
      <c r="AR85" s="8">
        <f t="shared" si="50"/>
        <v>382.86</v>
      </c>
      <c r="AT85" s="8">
        <v>43.57</v>
      </c>
      <c r="AU85" s="8">
        <v>43.57</v>
      </c>
      <c r="AW85" s="199">
        <v>32</v>
      </c>
      <c r="AX85" s="199">
        <v>0</v>
      </c>
      <c r="AY85" s="199">
        <v>0</v>
      </c>
      <c r="AZ85" s="199">
        <v>0</v>
      </c>
      <c r="BA85" s="199">
        <v>11.57</v>
      </c>
      <c r="BB85" s="199">
        <v>0</v>
      </c>
      <c r="BC85" s="8">
        <f t="shared" si="51"/>
        <v>43.57</v>
      </c>
      <c r="BD85" s="199">
        <v>32</v>
      </c>
      <c r="BE85" s="199">
        <v>0</v>
      </c>
      <c r="BF85" s="199">
        <v>0</v>
      </c>
      <c r="BG85" s="199">
        <v>0</v>
      </c>
      <c r="BH85" s="199">
        <v>11.57</v>
      </c>
      <c r="BI85" s="199">
        <v>0</v>
      </c>
      <c r="BJ85" s="8">
        <f t="shared" si="52"/>
        <v>43.57</v>
      </c>
      <c r="BL85" s="8">
        <f t="shared" si="53"/>
        <v>43.57</v>
      </c>
      <c r="BM85" s="8">
        <f t="shared" si="54"/>
        <v>43.57</v>
      </c>
      <c r="BN85" s="8">
        <f t="shared" si="55"/>
        <v>43.57</v>
      </c>
      <c r="BO85" s="8">
        <f t="shared" si="56"/>
        <v>43.57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960</v>
      </c>
      <c r="G86" s="16">
        <f>'[3]16'!G88</f>
        <v>0</v>
      </c>
      <c r="H86" s="17">
        <f t="shared" si="59"/>
        <v>1280</v>
      </c>
      <c r="I86" s="15">
        <f>'[3]16'!J88</f>
        <v>320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150</v>
      </c>
      <c r="N86" s="16">
        <f>'[3]16'!O88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15</v>
      </c>
      <c r="AC86" s="8">
        <f t="shared" si="41"/>
        <v>0</v>
      </c>
      <c r="AD86" s="8">
        <f t="shared" si="42"/>
        <v>47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15</v>
      </c>
      <c r="AJ86" s="8">
        <f t="shared" si="48"/>
        <v>0</v>
      </c>
      <c r="AK86" s="8">
        <f t="shared" si="49"/>
        <v>47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120</v>
      </c>
      <c r="AQ86" s="8">
        <f t="shared" si="34"/>
        <v>0</v>
      </c>
      <c r="AR86" s="8">
        <f t="shared" si="50"/>
        <v>376</v>
      </c>
      <c r="AT86" s="8">
        <v>47</v>
      </c>
      <c r="AU86" s="8">
        <v>47</v>
      </c>
      <c r="AW86" s="199">
        <v>32</v>
      </c>
      <c r="AX86" s="199">
        <v>0</v>
      </c>
      <c r="AY86" s="199">
        <v>0</v>
      </c>
      <c r="AZ86" s="199">
        <v>0</v>
      </c>
      <c r="BA86" s="199">
        <v>15</v>
      </c>
      <c r="BB86" s="199">
        <v>0</v>
      </c>
      <c r="BC86" s="8">
        <f t="shared" si="51"/>
        <v>47</v>
      </c>
      <c r="BD86" s="199">
        <v>32</v>
      </c>
      <c r="BE86" s="199">
        <v>0</v>
      </c>
      <c r="BF86" s="199">
        <v>0</v>
      </c>
      <c r="BG86" s="199">
        <v>0</v>
      </c>
      <c r="BH86" s="199">
        <v>15</v>
      </c>
      <c r="BI86" s="199">
        <v>0</v>
      </c>
      <c r="BJ86" s="8">
        <f t="shared" si="52"/>
        <v>47</v>
      </c>
      <c r="BL86" s="8">
        <f t="shared" si="53"/>
        <v>47</v>
      </c>
      <c r="BM86" s="8">
        <f t="shared" si="54"/>
        <v>47</v>
      </c>
      <c r="BN86" s="8">
        <f t="shared" si="55"/>
        <v>47</v>
      </c>
      <c r="BO86" s="8">
        <f t="shared" si="56"/>
        <v>47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960</v>
      </c>
      <c r="G87" s="16">
        <f>'[3]16'!G89</f>
        <v>0</v>
      </c>
      <c r="H87" s="17">
        <f t="shared" si="59"/>
        <v>1280</v>
      </c>
      <c r="I87" s="15">
        <f>'[3]16'!J89</f>
        <v>320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150</v>
      </c>
      <c r="N87" s="16">
        <f>'[3]16'!O89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15</v>
      </c>
      <c r="AC87" s="8">
        <f t="shared" si="41"/>
        <v>0</v>
      </c>
      <c r="AD87" s="8">
        <f t="shared" si="42"/>
        <v>47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15</v>
      </c>
      <c r="AJ87" s="8">
        <f t="shared" si="48"/>
        <v>0</v>
      </c>
      <c r="AK87" s="8">
        <f t="shared" si="49"/>
        <v>47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120</v>
      </c>
      <c r="AQ87" s="8">
        <f t="shared" si="34"/>
        <v>0</v>
      </c>
      <c r="AR87" s="8">
        <f t="shared" si="50"/>
        <v>376</v>
      </c>
      <c r="AT87" s="8">
        <v>47</v>
      </c>
      <c r="AU87" s="8">
        <v>47</v>
      </c>
      <c r="AW87" s="199">
        <v>32</v>
      </c>
      <c r="AX87" s="199">
        <v>0</v>
      </c>
      <c r="AY87" s="199">
        <v>0</v>
      </c>
      <c r="AZ87" s="199">
        <v>0</v>
      </c>
      <c r="BA87" s="199">
        <v>15</v>
      </c>
      <c r="BB87" s="199">
        <v>0</v>
      </c>
      <c r="BC87" s="8">
        <f t="shared" si="51"/>
        <v>47</v>
      </c>
      <c r="BD87" s="199">
        <v>32</v>
      </c>
      <c r="BE87" s="199">
        <v>0</v>
      </c>
      <c r="BF87" s="199">
        <v>0</v>
      </c>
      <c r="BG87" s="199">
        <v>0</v>
      </c>
      <c r="BH87" s="199">
        <v>15</v>
      </c>
      <c r="BI87" s="199">
        <v>0</v>
      </c>
      <c r="BJ87" s="8">
        <f t="shared" si="52"/>
        <v>47</v>
      </c>
      <c r="BL87" s="8">
        <f t="shared" si="53"/>
        <v>47</v>
      </c>
      <c r="BM87" s="8">
        <f t="shared" si="54"/>
        <v>47</v>
      </c>
      <c r="BN87" s="8">
        <f t="shared" si="55"/>
        <v>47</v>
      </c>
      <c r="BO87" s="8">
        <f t="shared" si="56"/>
        <v>47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960</v>
      </c>
      <c r="G88" s="16">
        <f>'[3]16'!G90</f>
        <v>0</v>
      </c>
      <c r="H88" s="17">
        <f t="shared" si="59"/>
        <v>1280</v>
      </c>
      <c r="I88" s="15">
        <f>'[3]16'!J90</f>
        <v>320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150</v>
      </c>
      <c r="N88" s="16">
        <f>'[3]16'!O90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15</v>
      </c>
      <c r="AC88" s="8">
        <f t="shared" si="41"/>
        <v>0</v>
      </c>
      <c r="AD88" s="8">
        <f t="shared" si="42"/>
        <v>47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15</v>
      </c>
      <c r="AJ88" s="8">
        <f t="shared" si="48"/>
        <v>0</v>
      </c>
      <c r="AK88" s="8">
        <f t="shared" si="49"/>
        <v>47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120</v>
      </c>
      <c r="AQ88" s="8">
        <f t="shared" si="34"/>
        <v>0</v>
      </c>
      <c r="AR88" s="8">
        <f t="shared" si="50"/>
        <v>376</v>
      </c>
      <c r="AT88" s="8">
        <v>47</v>
      </c>
      <c r="AU88" s="8">
        <v>47</v>
      </c>
      <c r="AW88" s="199">
        <v>32</v>
      </c>
      <c r="AX88" s="199">
        <v>0</v>
      </c>
      <c r="AY88" s="199">
        <v>0</v>
      </c>
      <c r="AZ88" s="199">
        <v>0</v>
      </c>
      <c r="BA88" s="199">
        <v>15</v>
      </c>
      <c r="BB88" s="199">
        <v>0</v>
      </c>
      <c r="BC88" s="8">
        <f t="shared" si="51"/>
        <v>47</v>
      </c>
      <c r="BD88" s="199">
        <v>32</v>
      </c>
      <c r="BE88" s="199">
        <v>0</v>
      </c>
      <c r="BF88" s="199">
        <v>0</v>
      </c>
      <c r="BG88" s="199">
        <v>0</v>
      </c>
      <c r="BH88" s="199">
        <v>15</v>
      </c>
      <c r="BI88" s="199">
        <v>0</v>
      </c>
      <c r="BJ88" s="8">
        <f t="shared" si="52"/>
        <v>47</v>
      </c>
      <c r="BL88" s="8">
        <f t="shared" si="53"/>
        <v>47</v>
      </c>
      <c r="BM88" s="8">
        <f t="shared" si="54"/>
        <v>47</v>
      </c>
      <c r="BN88" s="8">
        <f t="shared" si="55"/>
        <v>47</v>
      </c>
      <c r="BO88" s="8">
        <f t="shared" si="56"/>
        <v>47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960</v>
      </c>
      <c r="G89" s="16">
        <f>'[3]16'!G91</f>
        <v>0</v>
      </c>
      <c r="H89" s="17">
        <f t="shared" si="59"/>
        <v>1280</v>
      </c>
      <c r="I89" s="15">
        <f>'[3]16'!J91</f>
        <v>320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150</v>
      </c>
      <c r="N89" s="16">
        <f>'[3]16'!O91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15</v>
      </c>
      <c r="AC89" s="8">
        <f t="shared" si="41"/>
        <v>0</v>
      </c>
      <c r="AD89" s="8">
        <f t="shared" si="42"/>
        <v>47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15</v>
      </c>
      <c r="AJ89" s="8">
        <f t="shared" si="48"/>
        <v>0</v>
      </c>
      <c r="AK89" s="8">
        <f t="shared" si="49"/>
        <v>47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120</v>
      </c>
      <c r="AQ89" s="8">
        <f t="shared" si="34"/>
        <v>0</v>
      </c>
      <c r="AR89" s="8">
        <f t="shared" si="50"/>
        <v>376</v>
      </c>
      <c r="AT89" s="8">
        <v>47</v>
      </c>
      <c r="AU89" s="8">
        <v>47</v>
      </c>
      <c r="AW89" s="199">
        <v>32</v>
      </c>
      <c r="AX89" s="199">
        <v>0</v>
      </c>
      <c r="AY89" s="199">
        <v>0</v>
      </c>
      <c r="AZ89" s="199">
        <v>0</v>
      </c>
      <c r="BA89" s="199">
        <v>15</v>
      </c>
      <c r="BB89" s="199">
        <v>0</v>
      </c>
      <c r="BC89" s="8">
        <f t="shared" si="51"/>
        <v>47</v>
      </c>
      <c r="BD89" s="199">
        <v>32</v>
      </c>
      <c r="BE89" s="199">
        <v>0</v>
      </c>
      <c r="BF89" s="199">
        <v>0</v>
      </c>
      <c r="BG89" s="199">
        <v>0</v>
      </c>
      <c r="BH89" s="199">
        <v>15</v>
      </c>
      <c r="BI89" s="199">
        <v>0</v>
      </c>
      <c r="BJ89" s="8">
        <f t="shared" si="52"/>
        <v>47</v>
      </c>
      <c r="BL89" s="8">
        <f t="shared" si="53"/>
        <v>47</v>
      </c>
      <c r="BM89" s="8">
        <f t="shared" si="54"/>
        <v>47</v>
      </c>
      <c r="BN89" s="8">
        <f t="shared" si="55"/>
        <v>47</v>
      </c>
      <c r="BO89" s="8">
        <f t="shared" si="56"/>
        <v>47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960</v>
      </c>
      <c r="G90" s="16">
        <f>'[3]16'!G92</f>
        <v>0</v>
      </c>
      <c r="H90" s="17">
        <f t="shared" si="59"/>
        <v>1280</v>
      </c>
      <c r="I90" s="15">
        <f>'[3]16'!J92</f>
        <v>320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150</v>
      </c>
      <c r="N90" s="16">
        <f>'[3]16'!O92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15</v>
      </c>
      <c r="AC90" s="8">
        <f t="shared" si="41"/>
        <v>0</v>
      </c>
      <c r="AD90" s="8">
        <f t="shared" si="42"/>
        <v>47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15</v>
      </c>
      <c r="AJ90" s="8">
        <f t="shared" si="48"/>
        <v>0</v>
      </c>
      <c r="AK90" s="8">
        <f t="shared" si="49"/>
        <v>47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120</v>
      </c>
      <c r="AQ90" s="8">
        <f t="shared" si="34"/>
        <v>0</v>
      </c>
      <c r="AR90" s="8">
        <f t="shared" si="50"/>
        <v>376</v>
      </c>
      <c r="AT90" s="8">
        <v>47</v>
      </c>
      <c r="AU90" s="8">
        <v>47</v>
      </c>
      <c r="AW90" s="199">
        <v>32</v>
      </c>
      <c r="AX90" s="199">
        <v>0</v>
      </c>
      <c r="AY90" s="199">
        <v>0</v>
      </c>
      <c r="AZ90" s="199">
        <v>0</v>
      </c>
      <c r="BA90" s="199">
        <v>15</v>
      </c>
      <c r="BB90" s="199">
        <v>0</v>
      </c>
      <c r="BC90" s="8">
        <f t="shared" si="51"/>
        <v>47</v>
      </c>
      <c r="BD90" s="199">
        <v>32</v>
      </c>
      <c r="BE90" s="199">
        <v>0</v>
      </c>
      <c r="BF90" s="199">
        <v>0</v>
      </c>
      <c r="BG90" s="199">
        <v>0</v>
      </c>
      <c r="BH90" s="199">
        <v>15</v>
      </c>
      <c r="BI90" s="199">
        <v>0</v>
      </c>
      <c r="BJ90" s="8">
        <f t="shared" si="52"/>
        <v>47</v>
      </c>
      <c r="BL90" s="8">
        <f t="shared" si="53"/>
        <v>47</v>
      </c>
      <c r="BM90" s="8">
        <f t="shared" si="54"/>
        <v>47</v>
      </c>
      <c r="BN90" s="8">
        <f t="shared" si="55"/>
        <v>47</v>
      </c>
      <c r="BO90" s="8">
        <f t="shared" si="56"/>
        <v>47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960</v>
      </c>
      <c r="G91" s="16">
        <f>'[3]16'!G93</f>
        <v>0</v>
      </c>
      <c r="H91" s="17">
        <f t="shared" si="59"/>
        <v>1280</v>
      </c>
      <c r="I91" s="15">
        <f>'[3]16'!J93</f>
        <v>320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150</v>
      </c>
      <c r="N91" s="16">
        <f>'[3]16'!O93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11.84</v>
      </c>
      <c r="AC91" s="8">
        <f t="shared" si="41"/>
        <v>0</v>
      </c>
      <c r="AD91" s="8">
        <f t="shared" si="42"/>
        <v>43.84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11.84</v>
      </c>
      <c r="AJ91" s="8">
        <f t="shared" si="48"/>
        <v>0</v>
      </c>
      <c r="AK91" s="8">
        <f t="shared" si="49"/>
        <v>43.84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126.32</v>
      </c>
      <c r="AQ91" s="8">
        <f t="shared" si="34"/>
        <v>0</v>
      </c>
      <c r="AR91" s="8">
        <f t="shared" si="50"/>
        <v>382.32</v>
      </c>
      <c r="AT91" s="8">
        <v>43.84</v>
      </c>
      <c r="AU91" s="8">
        <v>43.84</v>
      </c>
      <c r="AW91" s="199">
        <v>32</v>
      </c>
      <c r="AX91" s="199">
        <v>0</v>
      </c>
      <c r="AY91" s="199">
        <v>0</v>
      </c>
      <c r="AZ91" s="199">
        <v>0</v>
      </c>
      <c r="BA91" s="199">
        <v>11.84</v>
      </c>
      <c r="BB91" s="199">
        <v>0</v>
      </c>
      <c r="BC91" s="8">
        <f t="shared" si="51"/>
        <v>43.84</v>
      </c>
      <c r="BD91" s="199">
        <v>32</v>
      </c>
      <c r="BE91" s="199">
        <v>0</v>
      </c>
      <c r="BF91" s="199">
        <v>0</v>
      </c>
      <c r="BG91" s="199">
        <v>0</v>
      </c>
      <c r="BH91" s="199">
        <v>11.84</v>
      </c>
      <c r="BI91" s="199">
        <v>0</v>
      </c>
      <c r="BJ91" s="8">
        <f t="shared" si="52"/>
        <v>43.84</v>
      </c>
      <c r="BL91" s="8">
        <f t="shared" si="53"/>
        <v>43.84</v>
      </c>
      <c r="BM91" s="8">
        <f t="shared" si="54"/>
        <v>43.84</v>
      </c>
      <c r="BN91" s="8">
        <f t="shared" si="55"/>
        <v>43.84</v>
      </c>
      <c r="BO91" s="8">
        <f t="shared" si="56"/>
        <v>43.84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960</v>
      </c>
      <c r="G92" s="16">
        <f>'[3]16'!G94</f>
        <v>0</v>
      </c>
      <c r="H92" s="17">
        <f t="shared" si="59"/>
        <v>1280</v>
      </c>
      <c r="I92" s="15">
        <f>'[3]16'!J94</f>
        <v>320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150</v>
      </c>
      <c r="N92" s="16">
        <f>'[3]16'!O94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15</v>
      </c>
      <c r="AC92" s="8">
        <f t="shared" si="41"/>
        <v>0</v>
      </c>
      <c r="AD92" s="8">
        <f t="shared" si="42"/>
        <v>47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15</v>
      </c>
      <c r="AJ92" s="8">
        <f t="shared" si="48"/>
        <v>0</v>
      </c>
      <c r="AK92" s="8">
        <f t="shared" si="49"/>
        <v>47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120</v>
      </c>
      <c r="AQ92" s="8">
        <f t="shared" si="34"/>
        <v>0</v>
      </c>
      <c r="AR92" s="8">
        <f t="shared" si="50"/>
        <v>376</v>
      </c>
      <c r="AT92" s="8">
        <v>47</v>
      </c>
      <c r="AU92" s="8">
        <v>47</v>
      </c>
      <c r="AW92" s="199">
        <v>32</v>
      </c>
      <c r="AX92" s="199">
        <v>0</v>
      </c>
      <c r="AY92" s="199">
        <v>0</v>
      </c>
      <c r="AZ92" s="199">
        <v>0</v>
      </c>
      <c r="BA92" s="199">
        <v>15</v>
      </c>
      <c r="BB92" s="199">
        <v>0</v>
      </c>
      <c r="BC92" s="8">
        <f t="shared" si="51"/>
        <v>47</v>
      </c>
      <c r="BD92" s="199">
        <v>32</v>
      </c>
      <c r="BE92" s="199">
        <v>0</v>
      </c>
      <c r="BF92" s="199">
        <v>0</v>
      </c>
      <c r="BG92" s="199">
        <v>0</v>
      </c>
      <c r="BH92" s="199">
        <v>15</v>
      </c>
      <c r="BI92" s="199">
        <v>0</v>
      </c>
      <c r="BJ92" s="8">
        <f t="shared" si="52"/>
        <v>47</v>
      </c>
      <c r="BL92" s="8">
        <f t="shared" si="53"/>
        <v>47</v>
      </c>
      <c r="BM92" s="8">
        <f t="shared" si="54"/>
        <v>47</v>
      </c>
      <c r="BN92" s="8">
        <f t="shared" si="55"/>
        <v>47</v>
      </c>
      <c r="BO92" s="8">
        <f t="shared" si="56"/>
        <v>47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960</v>
      </c>
      <c r="G93" s="16">
        <f>'[3]16'!G95</f>
        <v>0</v>
      </c>
      <c r="H93" s="17">
        <f t="shared" si="59"/>
        <v>1280</v>
      </c>
      <c r="I93" s="15">
        <f>'[3]16'!J95</f>
        <v>320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150</v>
      </c>
      <c r="N93" s="16">
        <f>'[3]16'!O95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15</v>
      </c>
      <c r="AC93" s="8">
        <f t="shared" si="41"/>
        <v>0</v>
      </c>
      <c r="AD93" s="8">
        <f t="shared" si="42"/>
        <v>47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15</v>
      </c>
      <c r="AJ93" s="8">
        <f t="shared" si="48"/>
        <v>0</v>
      </c>
      <c r="AK93" s="8">
        <f t="shared" si="49"/>
        <v>47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120</v>
      </c>
      <c r="AQ93" s="8">
        <f t="shared" si="34"/>
        <v>0</v>
      </c>
      <c r="AR93" s="8">
        <f t="shared" si="50"/>
        <v>376</v>
      </c>
      <c r="AT93" s="8">
        <v>47</v>
      </c>
      <c r="AU93" s="8">
        <v>47</v>
      </c>
      <c r="AW93" s="199">
        <v>32</v>
      </c>
      <c r="AX93" s="199">
        <v>0</v>
      </c>
      <c r="AY93" s="199">
        <v>0</v>
      </c>
      <c r="AZ93" s="199">
        <v>0</v>
      </c>
      <c r="BA93" s="199">
        <v>15</v>
      </c>
      <c r="BB93" s="199">
        <v>0</v>
      </c>
      <c r="BC93" s="8">
        <f t="shared" si="51"/>
        <v>47</v>
      </c>
      <c r="BD93" s="199">
        <v>32</v>
      </c>
      <c r="BE93" s="199">
        <v>0</v>
      </c>
      <c r="BF93" s="199">
        <v>0</v>
      </c>
      <c r="BG93" s="199">
        <v>0</v>
      </c>
      <c r="BH93" s="199">
        <v>15</v>
      </c>
      <c r="BI93" s="199">
        <v>0</v>
      </c>
      <c r="BJ93" s="8">
        <f t="shared" si="52"/>
        <v>47</v>
      </c>
      <c r="BL93" s="8">
        <f t="shared" si="53"/>
        <v>47</v>
      </c>
      <c r="BM93" s="8">
        <f t="shared" si="54"/>
        <v>47</v>
      </c>
      <c r="BN93" s="8">
        <f t="shared" si="55"/>
        <v>47</v>
      </c>
      <c r="BO93" s="8">
        <f t="shared" si="56"/>
        <v>47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960</v>
      </c>
      <c r="G94" s="16">
        <f>'[3]16'!G96</f>
        <v>0</v>
      </c>
      <c r="H94" s="17">
        <f t="shared" si="59"/>
        <v>1280</v>
      </c>
      <c r="I94" s="15">
        <f>'[3]16'!J96</f>
        <v>320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150</v>
      </c>
      <c r="N94" s="16">
        <f>'[3]16'!O96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15</v>
      </c>
      <c r="AC94" s="8">
        <f t="shared" si="41"/>
        <v>0</v>
      </c>
      <c r="AD94" s="8">
        <f t="shared" si="42"/>
        <v>47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15</v>
      </c>
      <c r="AJ94" s="8">
        <f t="shared" si="48"/>
        <v>0</v>
      </c>
      <c r="AK94" s="8">
        <f t="shared" si="49"/>
        <v>47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120</v>
      </c>
      <c r="AQ94" s="8">
        <f t="shared" si="34"/>
        <v>0</v>
      </c>
      <c r="AR94" s="8">
        <f t="shared" si="50"/>
        <v>376</v>
      </c>
      <c r="AT94" s="8">
        <v>47</v>
      </c>
      <c r="AU94" s="8">
        <v>47</v>
      </c>
      <c r="AW94" s="199">
        <v>32</v>
      </c>
      <c r="AX94" s="199">
        <v>0</v>
      </c>
      <c r="AY94" s="199">
        <v>0</v>
      </c>
      <c r="AZ94" s="199">
        <v>0</v>
      </c>
      <c r="BA94" s="199">
        <v>15</v>
      </c>
      <c r="BB94" s="199">
        <v>0</v>
      </c>
      <c r="BC94" s="8">
        <f t="shared" si="51"/>
        <v>47</v>
      </c>
      <c r="BD94" s="199">
        <v>32</v>
      </c>
      <c r="BE94" s="199">
        <v>0</v>
      </c>
      <c r="BF94" s="199">
        <v>0</v>
      </c>
      <c r="BG94" s="199">
        <v>0</v>
      </c>
      <c r="BH94" s="199">
        <v>15</v>
      </c>
      <c r="BI94" s="199">
        <v>0</v>
      </c>
      <c r="BJ94" s="8">
        <f t="shared" si="52"/>
        <v>47</v>
      </c>
      <c r="BL94" s="8">
        <f t="shared" si="53"/>
        <v>47</v>
      </c>
      <c r="BM94" s="8">
        <f t="shared" si="54"/>
        <v>47</v>
      </c>
      <c r="BN94" s="8">
        <f t="shared" si="55"/>
        <v>47</v>
      </c>
      <c r="BO94" s="8">
        <f t="shared" si="56"/>
        <v>47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960</v>
      </c>
      <c r="G95" s="16">
        <f>'[3]16'!G97</f>
        <v>0</v>
      </c>
      <c r="H95" s="17">
        <f t="shared" si="59"/>
        <v>1280</v>
      </c>
      <c r="I95" s="15">
        <f>'[3]16'!J97</f>
        <v>320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150</v>
      </c>
      <c r="N95" s="16">
        <f>'[3]16'!O97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2.36</v>
      </c>
      <c r="AC95" s="8">
        <f t="shared" si="41"/>
        <v>0</v>
      </c>
      <c r="AD95" s="8">
        <f t="shared" si="42"/>
        <v>34.36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2.36</v>
      </c>
      <c r="AJ95" s="8">
        <f t="shared" si="48"/>
        <v>0</v>
      </c>
      <c r="AK95" s="8">
        <f t="shared" si="49"/>
        <v>34.36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145.27999999999997</v>
      </c>
      <c r="AQ95" s="8">
        <f t="shared" si="34"/>
        <v>0</v>
      </c>
      <c r="AR95" s="8">
        <f t="shared" si="50"/>
        <v>401.28</v>
      </c>
      <c r="AT95" s="8">
        <v>34.36</v>
      </c>
      <c r="AU95" s="8">
        <v>34.36</v>
      </c>
      <c r="AW95" s="199">
        <v>32</v>
      </c>
      <c r="AX95" s="199">
        <v>0</v>
      </c>
      <c r="AY95" s="199">
        <v>0</v>
      </c>
      <c r="AZ95" s="199">
        <v>0</v>
      </c>
      <c r="BA95" s="199">
        <v>2.36</v>
      </c>
      <c r="BB95" s="199">
        <v>0</v>
      </c>
      <c r="BC95" s="8">
        <f t="shared" si="51"/>
        <v>34.36</v>
      </c>
      <c r="BD95" s="199">
        <v>32</v>
      </c>
      <c r="BE95" s="199">
        <v>0</v>
      </c>
      <c r="BF95" s="199">
        <v>0</v>
      </c>
      <c r="BG95" s="199">
        <v>0</v>
      </c>
      <c r="BH95" s="199">
        <v>2.36</v>
      </c>
      <c r="BI95" s="199">
        <v>0</v>
      </c>
      <c r="BJ95" s="8">
        <f t="shared" si="52"/>
        <v>34.36</v>
      </c>
      <c r="BL95" s="8">
        <f t="shared" si="53"/>
        <v>34.36</v>
      </c>
      <c r="BM95" s="8">
        <f t="shared" si="54"/>
        <v>34.36</v>
      </c>
      <c r="BN95" s="8">
        <f t="shared" si="55"/>
        <v>34.36</v>
      </c>
      <c r="BO95" s="8">
        <f t="shared" si="56"/>
        <v>34.36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960</v>
      </c>
      <c r="G96" s="16">
        <f>'[3]16'!G98</f>
        <v>0</v>
      </c>
      <c r="H96" s="17">
        <f t="shared" si="59"/>
        <v>1280</v>
      </c>
      <c r="I96" s="15">
        <f>'[3]16'!J98</f>
        <v>320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172.28</v>
      </c>
      <c r="N96" s="16">
        <f>'[3]16'!O98</f>
        <v>0</v>
      </c>
      <c r="O96" s="17">
        <f t="shared" si="60"/>
        <v>492.28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172.28</v>
      </c>
      <c r="V96" s="16">
        <f t="shared" si="32"/>
        <v>0</v>
      </c>
      <c r="W96" s="17">
        <f t="shared" si="61"/>
        <v>492.28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172.28</v>
      </c>
      <c r="AQ96" s="8">
        <f t="shared" si="34"/>
        <v>0</v>
      </c>
      <c r="AR96" s="8">
        <f t="shared" si="50"/>
        <v>428.28</v>
      </c>
      <c r="AT96" s="8">
        <v>32</v>
      </c>
      <c r="AU96" s="8">
        <v>32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960</v>
      </c>
      <c r="G97" s="16">
        <f>'[3]16'!G99</f>
        <v>0</v>
      </c>
      <c r="H97" s="17">
        <f t="shared" si="59"/>
        <v>1280</v>
      </c>
      <c r="I97" s="15">
        <f>'[3]16'!J99</f>
        <v>320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182.33</v>
      </c>
      <c r="N97" s="16">
        <f>'[3]16'!O99</f>
        <v>0</v>
      </c>
      <c r="O97" s="17">
        <f t="shared" si="60"/>
        <v>502.33000000000004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182.33</v>
      </c>
      <c r="V97" s="16">
        <f t="shared" si="32"/>
        <v>0</v>
      </c>
      <c r="W97" s="17">
        <f t="shared" si="61"/>
        <v>502.33000000000004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182.33</v>
      </c>
      <c r="AQ97" s="8">
        <f t="shared" si="34"/>
        <v>0</v>
      </c>
      <c r="AR97" s="8">
        <f t="shared" si="50"/>
        <v>438.33000000000004</v>
      </c>
      <c r="AT97" s="8">
        <v>32</v>
      </c>
      <c r="AU97" s="8">
        <v>32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960</v>
      </c>
      <c r="G98" s="16">
        <f>'[3]16'!G100</f>
        <v>0</v>
      </c>
      <c r="H98" s="17">
        <f t="shared" si="59"/>
        <v>1280</v>
      </c>
      <c r="I98" s="15">
        <f>'[3]16'!J100</f>
        <v>320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172.28</v>
      </c>
      <c r="N98" s="16">
        <f>'[3]16'!O100</f>
        <v>0</v>
      </c>
      <c r="O98" s="17">
        <f t="shared" si="60"/>
        <v>492.28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172.28</v>
      </c>
      <c r="V98" s="16">
        <f t="shared" si="32"/>
        <v>0</v>
      </c>
      <c r="W98" s="17">
        <f t="shared" si="61"/>
        <v>492.28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172.28</v>
      </c>
      <c r="AQ98" s="8">
        <f t="shared" si="34"/>
        <v>0</v>
      </c>
      <c r="AR98" s="8">
        <f t="shared" si="50"/>
        <v>428.28</v>
      </c>
      <c r="AT98" s="8">
        <v>32</v>
      </c>
      <c r="AU98" s="8">
        <v>32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22.8</v>
      </c>
      <c r="G99" s="15">
        <f t="shared" si="62"/>
        <v>0</v>
      </c>
      <c r="H99" s="15">
        <f t="shared" si="62"/>
        <v>30.48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3.655899999999999</v>
      </c>
      <c r="N99" s="15">
        <f t="shared" si="62"/>
        <v>0</v>
      </c>
      <c r="O99" s="15">
        <f t="shared" si="62"/>
        <v>11.335900000000006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3.655899999999999</v>
      </c>
      <c r="V99" s="15">
        <f t="shared" si="62"/>
        <v>0</v>
      </c>
      <c r="W99" s="15">
        <f t="shared" si="62"/>
        <v>11.335900000000006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0.23996249999999986</v>
      </c>
      <c r="AC99" s="15">
        <f t="shared" si="62"/>
        <v>0</v>
      </c>
      <c r="AD99" s="15">
        <f t="shared" si="62"/>
        <v>1.007962500000001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0.23996249999999986</v>
      </c>
      <c r="AJ99" s="15">
        <f t="shared" si="62"/>
        <v>0</v>
      </c>
      <c r="AK99" s="15">
        <f t="shared" si="62"/>
        <v>1.007962500000001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3.175974999999998</v>
      </c>
      <c r="AQ99" s="15">
        <f t="shared" si="62"/>
        <v>0</v>
      </c>
      <c r="AR99" s="15">
        <f t="shared" si="62"/>
        <v>9.3199749999999941</v>
      </c>
      <c r="AS99" s="15">
        <f t="shared" si="62"/>
        <v>0</v>
      </c>
      <c r="AT99" s="15">
        <f t="shared" si="62"/>
        <v>0.96686750000000088</v>
      </c>
      <c r="AU99" s="15">
        <f t="shared" si="62"/>
        <v>0.96686750000000088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0.23996249999999986</v>
      </c>
      <c r="BB99" s="15">
        <f t="shared" si="62"/>
        <v>0</v>
      </c>
      <c r="BC99" s="15">
        <f t="shared" si="62"/>
        <v>1.007962500000001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0.23996249999999986</v>
      </c>
      <c r="BI99" s="15">
        <f t="shared" si="62"/>
        <v>0</v>
      </c>
      <c r="BJ99" s="15">
        <f t="shared" ref="BJ99:BQ99" si="63">SUM(BJ3:BJ98)/4000</f>
        <v>1.007962500000001</v>
      </c>
      <c r="BK99" s="15"/>
      <c r="BL99" s="15">
        <f t="shared" si="63"/>
        <v>0.96686750000000088</v>
      </c>
      <c r="BM99" s="15">
        <f t="shared" si="63"/>
        <v>0.96686750000000088</v>
      </c>
      <c r="BN99" s="15">
        <f t="shared" si="63"/>
        <v>1.007962500000001</v>
      </c>
      <c r="BO99" s="15">
        <f t="shared" si="63"/>
        <v>1.007962500000001</v>
      </c>
      <c r="BP99" s="15">
        <f t="shared" si="63"/>
        <v>-4.1095000000000013E-2</v>
      </c>
      <c r="BQ99" s="15">
        <f t="shared" si="63"/>
        <v>-4.1095000000000013E-2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44667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44667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250</v>
      </c>
      <c r="C3">
        <f>PPCL!E3</f>
        <v>0</v>
      </c>
      <c r="D3">
        <f>PPCL!O3</f>
        <v>90</v>
      </c>
      <c r="E3">
        <f>PPCL!P3</f>
        <v>0</v>
      </c>
      <c r="F3">
        <f>B3+C3</f>
        <v>250</v>
      </c>
      <c r="G3">
        <f>D3+E3</f>
        <v>90</v>
      </c>
      <c r="H3" s="154"/>
      <c r="I3">
        <f>BRPL_EOD!AI3+BRPL_EOD!AJ3</f>
        <v>14.55</v>
      </c>
      <c r="J3">
        <f>BYPL_EOD!AI3+BYPL_EOD!AJ3</f>
        <v>20</v>
      </c>
      <c r="K3">
        <f>MES_EOD!AI3+MES_EOD!AJ3</f>
        <v>5.45</v>
      </c>
      <c r="L3">
        <f>NDMC_EOD!AI3+NDMC_EOD!AJ3</f>
        <v>25</v>
      </c>
      <c r="M3">
        <f>TPDDL_EOD!AI3+TPDDL_EOD!AJ3</f>
        <v>25</v>
      </c>
      <c r="N3">
        <f t="shared" ref="N3:N66" si="0">SUM(I3:M3)</f>
        <v>90</v>
      </c>
      <c r="O3" s="154">
        <f t="shared" ref="O3:O66" si="1">G3-N3</f>
        <v>0</v>
      </c>
      <c r="P3">
        <v>14.55</v>
      </c>
      <c r="Q3">
        <v>20</v>
      </c>
      <c r="R3">
        <v>5.45</v>
      </c>
      <c r="S3">
        <v>25</v>
      </c>
      <c r="T3">
        <v>25</v>
      </c>
      <c r="U3" s="156">
        <f t="shared" ref="U3:U66" si="2">SUM(P3:T3)</f>
        <v>90</v>
      </c>
      <c r="V3" s="154">
        <f t="shared" ref="V3:V66" si="3">G3-U3</f>
        <v>0</v>
      </c>
    </row>
    <row r="4" spans="1:22">
      <c r="A4" t="s">
        <v>46</v>
      </c>
      <c r="B4">
        <f>PPCL!D4</f>
        <v>250</v>
      </c>
      <c r="C4">
        <f>PPCL!E4</f>
        <v>0</v>
      </c>
      <c r="D4">
        <f>PPCL!O4</f>
        <v>90</v>
      </c>
      <c r="E4">
        <f>PPCL!P4</f>
        <v>0</v>
      </c>
      <c r="F4">
        <f t="shared" ref="F4:F67" si="4">B4+C4</f>
        <v>250</v>
      </c>
      <c r="G4">
        <f t="shared" ref="G4:G67" si="5">D4+E4</f>
        <v>90</v>
      </c>
      <c r="H4" s="154"/>
      <c r="I4">
        <f>BRPL_EOD!AI4+BRPL_EOD!AJ4</f>
        <v>14.55</v>
      </c>
      <c r="J4">
        <f>BYPL_EOD!AI4+BYPL_EOD!AJ4</f>
        <v>20</v>
      </c>
      <c r="K4">
        <f>MES_EOD!AI4+MES_EOD!AJ4</f>
        <v>5.45</v>
      </c>
      <c r="L4">
        <f>NDMC_EOD!AI4+NDMC_EOD!AJ4</f>
        <v>25</v>
      </c>
      <c r="M4">
        <f>TPDDL_EOD!AI4+TPDDL_EOD!AJ4</f>
        <v>25</v>
      </c>
      <c r="N4">
        <f t="shared" si="0"/>
        <v>90</v>
      </c>
      <c r="O4" s="154">
        <f t="shared" si="1"/>
        <v>0</v>
      </c>
      <c r="P4">
        <v>14.55</v>
      </c>
      <c r="Q4">
        <v>20</v>
      </c>
      <c r="R4">
        <v>5.45</v>
      </c>
      <c r="S4">
        <v>25</v>
      </c>
      <c r="T4">
        <v>25</v>
      </c>
      <c r="U4" s="156">
        <f t="shared" si="2"/>
        <v>90</v>
      </c>
      <c r="V4" s="154">
        <f t="shared" si="3"/>
        <v>0</v>
      </c>
    </row>
    <row r="5" spans="1:22">
      <c r="A5" t="s">
        <v>47</v>
      </c>
      <c r="B5">
        <f>PPCL!D5</f>
        <v>250</v>
      </c>
      <c r="C5">
        <f>PPCL!E5</f>
        <v>0</v>
      </c>
      <c r="D5">
        <f>PPCL!O5</f>
        <v>90</v>
      </c>
      <c r="E5">
        <f>PPCL!P5</f>
        <v>0</v>
      </c>
      <c r="F5">
        <f t="shared" si="4"/>
        <v>250</v>
      </c>
      <c r="G5">
        <f t="shared" si="5"/>
        <v>90</v>
      </c>
      <c r="H5" s="154"/>
      <c r="I5">
        <f>BRPL_EOD!AI5+BRPL_EOD!AJ5</f>
        <v>14.55</v>
      </c>
      <c r="J5">
        <f>BYPL_EOD!AI5+BYPL_EOD!AJ5</f>
        <v>20</v>
      </c>
      <c r="K5">
        <f>MES_EOD!AI5+MES_EOD!AJ5</f>
        <v>5.45</v>
      </c>
      <c r="L5">
        <f>NDMC_EOD!AI5+NDMC_EOD!AJ5</f>
        <v>25</v>
      </c>
      <c r="M5">
        <f>TPDDL_EOD!AI5+TPDDL_EOD!AJ5</f>
        <v>25</v>
      </c>
      <c r="N5">
        <f t="shared" si="0"/>
        <v>90</v>
      </c>
      <c r="O5" s="154">
        <f t="shared" si="1"/>
        <v>0</v>
      </c>
      <c r="P5">
        <v>14.55</v>
      </c>
      <c r="Q5">
        <v>20</v>
      </c>
      <c r="R5">
        <v>5.45</v>
      </c>
      <c r="S5">
        <v>25</v>
      </c>
      <c r="T5">
        <v>25</v>
      </c>
      <c r="U5" s="156">
        <f t="shared" si="2"/>
        <v>90</v>
      </c>
      <c r="V5" s="154">
        <f t="shared" si="3"/>
        <v>0</v>
      </c>
    </row>
    <row r="6" spans="1:22">
      <c r="A6" t="s">
        <v>48</v>
      </c>
      <c r="B6">
        <f>PPCL!D6</f>
        <v>250</v>
      </c>
      <c r="C6">
        <f>PPCL!E6</f>
        <v>0</v>
      </c>
      <c r="D6">
        <f>PPCL!O6</f>
        <v>90</v>
      </c>
      <c r="E6">
        <f>PPCL!P6</f>
        <v>0</v>
      </c>
      <c r="F6">
        <f t="shared" si="4"/>
        <v>250</v>
      </c>
      <c r="G6">
        <f t="shared" si="5"/>
        <v>90</v>
      </c>
      <c r="H6" s="154"/>
      <c r="I6">
        <f>BRPL_EOD!AI6+BRPL_EOD!AJ6</f>
        <v>14.55</v>
      </c>
      <c r="J6">
        <f>BYPL_EOD!AI6+BYPL_EOD!AJ6</f>
        <v>20</v>
      </c>
      <c r="K6">
        <f>MES_EOD!AI6+MES_EOD!AJ6</f>
        <v>5.45</v>
      </c>
      <c r="L6">
        <f>NDMC_EOD!AI6+NDMC_EOD!AJ6</f>
        <v>25</v>
      </c>
      <c r="M6">
        <f>TPDDL_EOD!AI6+TPDDL_EOD!AJ6</f>
        <v>25</v>
      </c>
      <c r="N6">
        <f t="shared" si="0"/>
        <v>90</v>
      </c>
      <c r="O6" s="154">
        <f t="shared" si="1"/>
        <v>0</v>
      </c>
      <c r="P6">
        <v>14.55</v>
      </c>
      <c r="Q6">
        <v>20</v>
      </c>
      <c r="R6">
        <v>5.45</v>
      </c>
      <c r="S6">
        <v>25</v>
      </c>
      <c r="T6">
        <v>25</v>
      </c>
      <c r="U6" s="156">
        <f t="shared" si="2"/>
        <v>90</v>
      </c>
      <c r="V6" s="154">
        <f t="shared" si="3"/>
        <v>0</v>
      </c>
    </row>
    <row r="7" spans="1:22">
      <c r="A7" t="s">
        <v>49</v>
      </c>
      <c r="B7">
        <f>PPCL!D7</f>
        <v>250</v>
      </c>
      <c r="C7">
        <f>PPCL!E7</f>
        <v>0</v>
      </c>
      <c r="D7">
        <f>PPCL!O7</f>
        <v>87</v>
      </c>
      <c r="E7">
        <f>PPCL!P7</f>
        <v>0</v>
      </c>
      <c r="F7">
        <f t="shared" si="4"/>
        <v>250</v>
      </c>
      <c r="G7">
        <f t="shared" si="5"/>
        <v>87</v>
      </c>
      <c r="H7" s="154"/>
      <c r="I7">
        <f>BRPL_EOD!AI7+BRPL_EOD!AJ7</f>
        <v>11.55</v>
      </c>
      <c r="J7">
        <f>BYPL_EOD!AI7+BYPL_EOD!AJ7</f>
        <v>20</v>
      </c>
      <c r="K7">
        <f>MES_EOD!AI7+MES_EOD!AJ7</f>
        <v>5.45</v>
      </c>
      <c r="L7">
        <f>NDMC_EOD!AI7+NDMC_EOD!AJ7</f>
        <v>25</v>
      </c>
      <c r="M7">
        <f>TPDDL_EOD!AI7+TPDDL_EOD!AJ7</f>
        <v>25</v>
      </c>
      <c r="N7">
        <f t="shared" si="0"/>
        <v>87</v>
      </c>
      <c r="O7" s="154">
        <f t="shared" si="1"/>
        <v>0</v>
      </c>
      <c r="P7">
        <v>11.55</v>
      </c>
      <c r="Q7">
        <v>20</v>
      </c>
      <c r="R7">
        <v>5.45</v>
      </c>
      <c r="S7">
        <v>25</v>
      </c>
      <c r="T7">
        <v>25</v>
      </c>
      <c r="U7" s="156">
        <f t="shared" si="2"/>
        <v>87</v>
      </c>
      <c r="V7" s="154">
        <f t="shared" si="3"/>
        <v>0</v>
      </c>
    </row>
    <row r="8" spans="1:22">
      <c r="A8" t="s">
        <v>50</v>
      </c>
      <c r="B8">
        <f>PPCL!D8</f>
        <v>248</v>
      </c>
      <c r="C8">
        <f>PPCL!E8</f>
        <v>0</v>
      </c>
      <c r="D8">
        <f>PPCL!O8</f>
        <v>90</v>
      </c>
      <c r="E8">
        <f>PPCL!P8</f>
        <v>0</v>
      </c>
      <c r="F8">
        <f t="shared" si="4"/>
        <v>248</v>
      </c>
      <c r="G8">
        <f t="shared" si="5"/>
        <v>90</v>
      </c>
      <c r="H8" s="154"/>
      <c r="I8">
        <f>BRPL_EOD!AI8+BRPL_EOD!AJ8</f>
        <v>14.55</v>
      </c>
      <c r="J8">
        <f>BYPL_EOD!AI8+BYPL_EOD!AJ8</f>
        <v>20</v>
      </c>
      <c r="K8">
        <f>MES_EOD!AI8+MES_EOD!AJ8</f>
        <v>5.45</v>
      </c>
      <c r="L8">
        <f>NDMC_EOD!AI8+NDMC_EOD!AJ8</f>
        <v>25</v>
      </c>
      <c r="M8">
        <f>TPDDL_EOD!AI8+TPDDL_EOD!AJ8</f>
        <v>25</v>
      </c>
      <c r="N8">
        <f t="shared" si="0"/>
        <v>90</v>
      </c>
      <c r="O8" s="154">
        <f t="shared" si="1"/>
        <v>0</v>
      </c>
      <c r="P8">
        <v>14.55</v>
      </c>
      <c r="Q8">
        <v>20</v>
      </c>
      <c r="R8">
        <v>5.45</v>
      </c>
      <c r="S8">
        <v>25</v>
      </c>
      <c r="T8">
        <v>25</v>
      </c>
      <c r="U8" s="156">
        <f t="shared" si="2"/>
        <v>90</v>
      </c>
      <c r="V8" s="154">
        <f t="shared" si="3"/>
        <v>0</v>
      </c>
    </row>
    <row r="9" spans="1:22">
      <c r="A9" t="s">
        <v>51</v>
      </c>
      <c r="B9">
        <f>PPCL!D9</f>
        <v>248</v>
      </c>
      <c r="C9">
        <f>PPCL!E9</f>
        <v>0</v>
      </c>
      <c r="D9">
        <f>PPCL!O9</f>
        <v>90</v>
      </c>
      <c r="E9">
        <f>PPCL!P9</f>
        <v>0</v>
      </c>
      <c r="F9">
        <f t="shared" si="4"/>
        <v>248</v>
      </c>
      <c r="G9">
        <f t="shared" si="5"/>
        <v>90</v>
      </c>
      <c r="H9" s="154"/>
      <c r="I9">
        <f>BRPL_EOD!AI9+BRPL_EOD!AJ9</f>
        <v>20.83</v>
      </c>
      <c r="J9">
        <f>BYPL_EOD!AI9+BYPL_EOD!AJ9</f>
        <v>11.83</v>
      </c>
      <c r="K9">
        <f>MES_EOD!AI9+MES_EOD!AJ9</f>
        <v>5.45</v>
      </c>
      <c r="L9">
        <f>NDMC_EOD!AI9+NDMC_EOD!AJ9</f>
        <v>25</v>
      </c>
      <c r="M9">
        <f>TPDDL_EOD!AI9+TPDDL_EOD!AJ9</f>
        <v>26.89</v>
      </c>
      <c r="N9">
        <f t="shared" si="0"/>
        <v>90</v>
      </c>
      <c r="O9" s="154">
        <f t="shared" si="1"/>
        <v>0</v>
      </c>
      <c r="P9">
        <v>20.83</v>
      </c>
      <c r="Q9">
        <v>11.83</v>
      </c>
      <c r="R9">
        <v>5.45</v>
      </c>
      <c r="S9">
        <v>25</v>
      </c>
      <c r="T9">
        <v>26.89</v>
      </c>
      <c r="U9" s="156">
        <f t="shared" si="2"/>
        <v>90</v>
      </c>
      <c r="V9" s="154">
        <f t="shared" si="3"/>
        <v>0</v>
      </c>
    </row>
    <row r="10" spans="1:22">
      <c r="A10" t="s">
        <v>52</v>
      </c>
      <c r="B10">
        <f>PPCL!D10</f>
        <v>248</v>
      </c>
      <c r="C10">
        <f>PPCL!E10</f>
        <v>0</v>
      </c>
      <c r="D10">
        <f>PPCL!O10</f>
        <v>90</v>
      </c>
      <c r="E10">
        <f>PPCL!P10</f>
        <v>0</v>
      </c>
      <c r="F10">
        <f t="shared" si="4"/>
        <v>248</v>
      </c>
      <c r="G10">
        <f t="shared" si="5"/>
        <v>90</v>
      </c>
      <c r="H10" s="154"/>
      <c r="I10">
        <f>BRPL_EOD!AI10+BRPL_EOD!AJ10</f>
        <v>20.83</v>
      </c>
      <c r="J10">
        <f>BYPL_EOD!AI10+BYPL_EOD!AJ10</f>
        <v>11.83</v>
      </c>
      <c r="K10">
        <f>MES_EOD!AI10+MES_EOD!AJ10</f>
        <v>5.45</v>
      </c>
      <c r="L10">
        <f>NDMC_EOD!AI10+NDMC_EOD!AJ10</f>
        <v>25</v>
      </c>
      <c r="M10">
        <f>TPDDL_EOD!AI10+TPDDL_EOD!AJ10</f>
        <v>26.89</v>
      </c>
      <c r="N10">
        <f t="shared" si="0"/>
        <v>90</v>
      </c>
      <c r="O10" s="154">
        <f t="shared" si="1"/>
        <v>0</v>
      </c>
      <c r="P10">
        <v>20.83</v>
      </c>
      <c r="Q10">
        <v>11.83</v>
      </c>
      <c r="R10">
        <v>5.45</v>
      </c>
      <c r="S10">
        <v>25</v>
      </c>
      <c r="T10">
        <v>26.89</v>
      </c>
      <c r="U10" s="156">
        <f t="shared" si="2"/>
        <v>90</v>
      </c>
      <c r="V10" s="154">
        <f t="shared" si="3"/>
        <v>0</v>
      </c>
    </row>
    <row r="11" spans="1:22">
      <c r="A11" t="s">
        <v>53</v>
      </c>
      <c r="B11">
        <f>PPCL!D11</f>
        <v>248</v>
      </c>
      <c r="C11">
        <f>PPCL!E11</f>
        <v>0</v>
      </c>
      <c r="D11">
        <f>PPCL!O11</f>
        <v>87</v>
      </c>
      <c r="E11">
        <f>PPCL!P11</f>
        <v>0</v>
      </c>
      <c r="F11">
        <f t="shared" si="4"/>
        <v>248</v>
      </c>
      <c r="G11">
        <f t="shared" si="5"/>
        <v>87</v>
      </c>
      <c r="H11" s="154"/>
      <c r="I11">
        <f>BRPL_EOD!AI11+BRPL_EOD!AJ11</f>
        <v>18.920000000000002</v>
      </c>
      <c r="J11">
        <f>BYPL_EOD!AI11+BYPL_EOD!AJ11</f>
        <v>10.74</v>
      </c>
      <c r="K11">
        <f>MES_EOD!AI11+MES_EOD!AJ11</f>
        <v>5.45</v>
      </c>
      <c r="L11">
        <f>NDMC_EOD!AI11+NDMC_EOD!AJ11</f>
        <v>25</v>
      </c>
      <c r="M11">
        <f>TPDDL_EOD!AI11+TPDDL_EOD!AJ11</f>
        <v>26.89</v>
      </c>
      <c r="N11">
        <f t="shared" si="0"/>
        <v>87</v>
      </c>
      <c r="O11" s="154">
        <f t="shared" si="1"/>
        <v>0</v>
      </c>
      <c r="P11">
        <v>18.920000000000002</v>
      </c>
      <c r="Q11">
        <v>10.74</v>
      </c>
      <c r="R11">
        <v>5.45</v>
      </c>
      <c r="S11">
        <v>25</v>
      </c>
      <c r="T11">
        <v>26.89</v>
      </c>
      <c r="U11" s="156">
        <f t="shared" si="2"/>
        <v>87</v>
      </c>
      <c r="V11" s="154">
        <f t="shared" si="3"/>
        <v>0</v>
      </c>
    </row>
    <row r="12" spans="1:22">
      <c r="A12" t="s">
        <v>54</v>
      </c>
      <c r="B12">
        <f>PPCL!D12</f>
        <v>248</v>
      </c>
      <c r="C12">
        <f>PPCL!E12</f>
        <v>0</v>
      </c>
      <c r="D12">
        <f>PPCL!O12</f>
        <v>90</v>
      </c>
      <c r="E12">
        <f>PPCL!P12</f>
        <v>0</v>
      </c>
      <c r="F12">
        <f t="shared" si="4"/>
        <v>248</v>
      </c>
      <c r="G12">
        <f t="shared" si="5"/>
        <v>90</v>
      </c>
      <c r="H12" s="154"/>
      <c r="I12">
        <f>BRPL_EOD!AI12+BRPL_EOD!AJ12</f>
        <v>20.83</v>
      </c>
      <c r="J12">
        <f>BYPL_EOD!AI12+BYPL_EOD!AJ12</f>
        <v>11.83</v>
      </c>
      <c r="K12">
        <f>MES_EOD!AI12+MES_EOD!AJ12</f>
        <v>5.45</v>
      </c>
      <c r="L12">
        <f>NDMC_EOD!AI12+NDMC_EOD!AJ12</f>
        <v>25</v>
      </c>
      <c r="M12">
        <f>TPDDL_EOD!AI12+TPDDL_EOD!AJ12</f>
        <v>26.89</v>
      </c>
      <c r="N12">
        <f t="shared" si="0"/>
        <v>90</v>
      </c>
      <c r="O12" s="154">
        <f t="shared" si="1"/>
        <v>0</v>
      </c>
      <c r="P12">
        <v>20.83</v>
      </c>
      <c r="Q12">
        <v>11.83</v>
      </c>
      <c r="R12">
        <v>5.45</v>
      </c>
      <c r="S12">
        <v>25</v>
      </c>
      <c r="T12">
        <v>26.89</v>
      </c>
      <c r="U12" s="156">
        <f t="shared" si="2"/>
        <v>90</v>
      </c>
      <c r="V12" s="154">
        <f t="shared" si="3"/>
        <v>0</v>
      </c>
    </row>
    <row r="13" spans="1:22">
      <c r="A13" t="s">
        <v>55</v>
      </c>
      <c r="B13">
        <f>PPCL!D13</f>
        <v>248</v>
      </c>
      <c r="C13">
        <f>PPCL!E13</f>
        <v>0</v>
      </c>
      <c r="D13">
        <f>PPCL!O13</f>
        <v>90</v>
      </c>
      <c r="E13">
        <f>PPCL!P13</f>
        <v>0</v>
      </c>
      <c r="F13">
        <f t="shared" si="4"/>
        <v>248</v>
      </c>
      <c r="G13">
        <f t="shared" si="5"/>
        <v>90</v>
      </c>
      <c r="H13" s="154"/>
      <c r="I13">
        <f>BRPL_EOD!AI13+BRPL_EOD!AJ13</f>
        <v>20.83</v>
      </c>
      <c r="J13">
        <f>BYPL_EOD!AI13+BYPL_EOD!AJ13</f>
        <v>11.83</v>
      </c>
      <c r="K13">
        <f>MES_EOD!AI13+MES_EOD!AJ13</f>
        <v>5.45</v>
      </c>
      <c r="L13">
        <f>NDMC_EOD!AI13+NDMC_EOD!AJ13</f>
        <v>25</v>
      </c>
      <c r="M13">
        <f>TPDDL_EOD!AI13+TPDDL_EOD!AJ13</f>
        <v>26.89</v>
      </c>
      <c r="N13">
        <f t="shared" si="0"/>
        <v>90</v>
      </c>
      <c r="O13" s="154">
        <f t="shared" si="1"/>
        <v>0</v>
      </c>
      <c r="P13">
        <v>20.83</v>
      </c>
      <c r="Q13">
        <v>11.83</v>
      </c>
      <c r="R13">
        <v>5.45</v>
      </c>
      <c r="S13">
        <v>25</v>
      </c>
      <c r="T13">
        <v>26.89</v>
      </c>
      <c r="U13" s="156">
        <f t="shared" si="2"/>
        <v>90</v>
      </c>
      <c r="V13" s="154">
        <f t="shared" si="3"/>
        <v>0</v>
      </c>
    </row>
    <row r="14" spans="1:22">
      <c r="A14" t="s">
        <v>56</v>
      </c>
      <c r="B14">
        <f>PPCL!D14</f>
        <v>248</v>
      </c>
      <c r="C14">
        <f>PPCL!E14</f>
        <v>0</v>
      </c>
      <c r="D14">
        <f>PPCL!O14</f>
        <v>90</v>
      </c>
      <c r="E14">
        <f>PPCL!P14</f>
        <v>0</v>
      </c>
      <c r="F14">
        <f t="shared" si="4"/>
        <v>248</v>
      </c>
      <c r="G14">
        <f t="shared" si="5"/>
        <v>90</v>
      </c>
      <c r="H14" s="154"/>
      <c r="I14">
        <f>BRPL_EOD!AI14+BRPL_EOD!AJ14</f>
        <v>20.83</v>
      </c>
      <c r="J14">
        <f>BYPL_EOD!AI14+BYPL_EOD!AJ14</f>
        <v>11.83</v>
      </c>
      <c r="K14">
        <f>MES_EOD!AI14+MES_EOD!AJ14</f>
        <v>5.45</v>
      </c>
      <c r="L14">
        <f>NDMC_EOD!AI14+NDMC_EOD!AJ14</f>
        <v>25</v>
      </c>
      <c r="M14">
        <f>TPDDL_EOD!AI14+TPDDL_EOD!AJ14</f>
        <v>26.89</v>
      </c>
      <c r="N14">
        <f t="shared" si="0"/>
        <v>90</v>
      </c>
      <c r="O14" s="154">
        <f t="shared" si="1"/>
        <v>0</v>
      </c>
      <c r="P14">
        <v>20.83</v>
      </c>
      <c r="Q14">
        <v>11.83</v>
      </c>
      <c r="R14">
        <v>5.45</v>
      </c>
      <c r="S14">
        <v>25</v>
      </c>
      <c r="T14">
        <v>26.89</v>
      </c>
      <c r="U14" s="156">
        <f t="shared" si="2"/>
        <v>90</v>
      </c>
      <c r="V14" s="154">
        <f t="shared" si="3"/>
        <v>0</v>
      </c>
    </row>
    <row r="15" spans="1:22">
      <c r="A15" t="s">
        <v>57</v>
      </c>
      <c r="B15">
        <f>PPCL!D15</f>
        <v>248</v>
      </c>
      <c r="C15">
        <f>PPCL!E15</f>
        <v>0</v>
      </c>
      <c r="D15">
        <f>PPCL!O15</f>
        <v>90</v>
      </c>
      <c r="E15">
        <f>PPCL!P15</f>
        <v>0</v>
      </c>
      <c r="F15">
        <f t="shared" si="4"/>
        <v>248</v>
      </c>
      <c r="G15">
        <f t="shared" si="5"/>
        <v>90</v>
      </c>
      <c r="H15" s="154"/>
      <c r="I15">
        <f>BRPL_EOD!AI15+BRPL_EOD!AJ15</f>
        <v>20.83</v>
      </c>
      <c r="J15">
        <f>BYPL_EOD!AI15+BYPL_EOD!AJ15</f>
        <v>11.83</v>
      </c>
      <c r="K15">
        <f>MES_EOD!AI15+MES_EOD!AJ15</f>
        <v>5.45</v>
      </c>
      <c r="L15">
        <f>NDMC_EOD!AI15+NDMC_EOD!AJ15</f>
        <v>25</v>
      </c>
      <c r="M15">
        <f>TPDDL_EOD!AI15+TPDDL_EOD!AJ15</f>
        <v>26.89</v>
      </c>
      <c r="N15">
        <f t="shared" si="0"/>
        <v>90</v>
      </c>
      <c r="O15" s="154">
        <f t="shared" si="1"/>
        <v>0</v>
      </c>
      <c r="P15">
        <v>20.83</v>
      </c>
      <c r="Q15">
        <v>11.83</v>
      </c>
      <c r="R15">
        <v>5.45</v>
      </c>
      <c r="S15">
        <v>25</v>
      </c>
      <c r="T15">
        <v>26.89</v>
      </c>
      <c r="U15" s="156">
        <f t="shared" si="2"/>
        <v>90</v>
      </c>
      <c r="V15" s="154">
        <f t="shared" si="3"/>
        <v>0</v>
      </c>
    </row>
    <row r="16" spans="1:22">
      <c r="A16" t="s">
        <v>58</v>
      </c>
      <c r="B16">
        <f>PPCL!D16</f>
        <v>248</v>
      </c>
      <c r="C16">
        <f>PPCL!E16</f>
        <v>0</v>
      </c>
      <c r="D16">
        <f>PPCL!O16</f>
        <v>90</v>
      </c>
      <c r="E16">
        <f>PPCL!P16</f>
        <v>0</v>
      </c>
      <c r="F16">
        <f t="shared" si="4"/>
        <v>248</v>
      </c>
      <c r="G16">
        <f t="shared" si="5"/>
        <v>90</v>
      </c>
      <c r="H16" s="154"/>
      <c r="I16">
        <f>BRPL_EOD!AI16+BRPL_EOD!AJ16</f>
        <v>20.83</v>
      </c>
      <c r="J16">
        <f>BYPL_EOD!AI16+BYPL_EOD!AJ16</f>
        <v>11.83</v>
      </c>
      <c r="K16">
        <f>MES_EOD!AI16+MES_EOD!AJ16</f>
        <v>5.45</v>
      </c>
      <c r="L16">
        <f>NDMC_EOD!AI16+NDMC_EOD!AJ16</f>
        <v>25</v>
      </c>
      <c r="M16">
        <f>TPDDL_EOD!AI16+TPDDL_EOD!AJ16</f>
        <v>26.89</v>
      </c>
      <c r="N16">
        <f t="shared" si="0"/>
        <v>90</v>
      </c>
      <c r="O16" s="154">
        <f t="shared" si="1"/>
        <v>0</v>
      </c>
      <c r="P16">
        <v>20.83</v>
      </c>
      <c r="Q16">
        <v>11.83</v>
      </c>
      <c r="R16">
        <v>5.45</v>
      </c>
      <c r="S16">
        <v>25</v>
      </c>
      <c r="T16">
        <v>26.89</v>
      </c>
      <c r="U16" s="156">
        <f t="shared" si="2"/>
        <v>90</v>
      </c>
      <c r="V16" s="154">
        <f t="shared" si="3"/>
        <v>0</v>
      </c>
    </row>
    <row r="17" spans="1:22">
      <c r="A17" t="s">
        <v>59</v>
      </c>
      <c r="B17">
        <f>PPCL!D17</f>
        <v>248</v>
      </c>
      <c r="C17">
        <f>PPCL!E17</f>
        <v>0</v>
      </c>
      <c r="D17">
        <f>PPCL!O17</f>
        <v>87</v>
      </c>
      <c r="E17">
        <f>PPCL!P17</f>
        <v>0</v>
      </c>
      <c r="F17">
        <f t="shared" si="4"/>
        <v>248</v>
      </c>
      <c r="G17">
        <f t="shared" si="5"/>
        <v>87</v>
      </c>
      <c r="H17" s="154"/>
      <c r="I17">
        <f>BRPL_EOD!AI17+BRPL_EOD!AJ17</f>
        <v>18.920000000000002</v>
      </c>
      <c r="J17">
        <f>BYPL_EOD!AI17+BYPL_EOD!AJ17</f>
        <v>10.74</v>
      </c>
      <c r="K17">
        <f>MES_EOD!AI17+MES_EOD!AJ17</f>
        <v>5.45</v>
      </c>
      <c r="L17">
        <f>NDMC_EOD!AI17+NDMC_EOD!AJ17</f>
        <v>25</v>
      </c>
      <c r="M17">
        <f>TPDDL_EOD!AI17+TPDDL_EOD!AJ17</f>
        <v>26.89</v>
      </c>
      <c r="N17">
        <f t="shared" si="0"/>
        <v>87</v>
      </c>
      <c r="O17" s="154">
        <f t="shared" si="1"/>
        <v>0</v>
      </c>
      <c r="P17">
        <v>18.920000000000002</v>
      </c>
      <c r="Q17">
        <v>10.74</v>
      </c>
      <c r="R17">
        <v>5.45</v>
      </c>
      <c r="S17">
        <v>25</v>
      </c>
      <c r="T17">
        <v>26.89</v>
      </c>
      <c r="U17" s="156">
        <f t="shared" si="2"/>
        <v>87</v>
      </c>
      <c r="V17" s="154">
        <f t="shared" si="3"/>
        <v>0</v>
      </c>
    </row>
    <row r="18" spans="1:22">
      <c r="A18" t="s">
        <v>60</v>
      </c>
      <c r="B18">
        <f>PPCL!D18</f>
        <v>248</v>
      </c>
      <c r="C18">
        <f>PPCL!E18</f>
        <v>0</v>
      </c>
      <c r="D18">
        <f>PPCL!O18</f>
        <v>90</v>
      </c>
      <c r="E18">
        <f>PPCL!P18</f>
        <v>0</v>
      </c>
      <c r="F18">
        <f t="shared" si="4"/>
        <v>248</v>
      </c>
      <c r="G18">
        <f t="shared" si="5"/>
        <v>90</v>
      </c>
      <c r="H18" s="154"/>
      <c r="I18">
        <f>BRPL_EOD!AI18+BRPL_EOD!AJ18</f>
        <v>20.83</v>
      </c>
      <c r="J18">
        <f>BYPL_EOD!AI18+BYPL_EOD!AJ18</f>
        <v>11.83</v>
      </c>
      <c r="K18">
        <f>MES_EOD!AI18+MES_EOD!AJ18</f>
        <v>5.45</v>
      </c>
      <c r="L18">
        <f>NDMC_EOD!AI18+NDMC_EOD!AJ18</f>
        <v>25</v>
      </c>
      <c r="M18">
        <f>TPDDL_EOD!AI18+TPDDL_EOD!AJ18</f>
        <v>26.89</v>
      </c>
      <c r="N18">
        <f t="shared" si="0"/>
        <v>90</v>
      </c>
      <c r="O18" s="154">
        <f t="shared" si="1"/>
        <v>0</v>
      </c>
      <c r="P18">
        <v>20.83</v>
      </c>
      <c r="Q18">
        <v>11.83</v>
      </c>
      <c r="R18">
        <v>5.45</v>
      </c>
      <c r="S18">
        <v>25</v>
      </c>
      <c r="T18">
        <v>26.89</v>
      </c>
      <c r="U18" s="156">
        <f t="shared" si="2"/>
        <v>90</v>
      </c>
      <c r="V18" s="154">
        <f t="shared" si="3"/>
        <v>0</v>
      </c>
    </row>
    <row r="19" spans="1:22">
      <c r="A19" t="s">
        <v>61</v>
      </c>
      <c r="B19">
        <f>PPCL!D19</f>
        <v>248</v>
      </c>
      <c r="C19">
        <f>PPCL!E19</f>
        <v>0</v>
      </c>
      <c r="D19">
        <f>PPCL!O19</f>
        <v>90</v>
      </c>
      <c r="E19">
        <f>PPCL!P19</f>
        <v>0</v>
      </c>
      <c r="F19">
        <f t="shared" si="4"/>
        <v>248</v>
      </c>
      <c r="G19">
        <f t="shared" si="5"/>
        <v>90</v>
      </c>
      <c r="H19" s="154"/>
      <c r="I19">
        <f>BRPL_EOD!AI19+BRPL_EOD!AJ19</f>
        <v>20.83</v>
      </c>
      <c r="J19">
        <f>BYPL_EOD!AI19+BYPL_EOD!AJ19</f>
        <v>11.83</v>
      </c>
      <c r="K19">
        <f>MES_EOD!AI19+MES_EOD!AJ19</f>
        <v>5.45</v>
      </c>
      <c r="L19">
        <f>NDMC_EOD!AI19+NDMC_EOD!AJ19</f>
        <v>25</v>
      </c>
      <c r="M19">
        <f>TPDDL_EOD!AI19+TPDDL_EOD!AJ19</f>
        <v>26.89</v>
      </c>
      <c r="N19">
        <f t="shared" si="0"/>
        <v>90</v>
      </c>
      <c r="O19" s="154">
        <f t="shared" si="1"/>
        <v>0</v>
      </c>
      <c r="P19">
        <v>20.83</v>
      </c>
      <c r="Q19">
        <v>11.83</v>
      </c>
      <c r="R19">
        <v>5.45</v>
      </c>
      <c r="S19">
        <v>25</v>
      </c>
      <c r="T19">
        <v>26.89</v>
      </c>
      <c r="U19" s="156">
        <f t="shared" si="2"/>
        <v>90</v>
      </c>
      <c r="V19" s="154">
        <f t="shared" si="3"/>
        <v>0</v>
      </c>
    </row>
    <row r="20" spans="1:22">
      <c r="A20" t="s">
        <v>62</v>
      </c>
      <c r="B20">
        <f>PPCL!D20</f>
        <v>248</v>
      </c>
      <c r="C20">
        <f>PPCL!E20</f>
        <v>0</v>
      </c>
      <c r="D20">
        <f>PPCL!O20</f>
        <v>91</v>
      </c>
      <c r="E20">
        <f>PPCL!P20</f>
        <v>0</v>
      </c>
      <c r="F20">
        <f t="shared" si="4"/>
        <v>248</v>
      </c>
      <c r="G20">
        <f t="shared" si="5"/>
        <v>91</v>
      </c>
      <c r="H20" s="154"/>
      <c r="I20">
        <f>BRPL_EOD!AI20+BRPL_EOD!AJ20</f>
        <v>21.47</v>
      </c>
      <c r="J20">
        <f>BYPL_EOD!AI20+BYPL_EOD!AJ20</f>
        <v>12.19</v>
      </c>
      <c r="K20">
        <f>MES_EOD!AI20+MES_EOD!AJ20</f>
        <v>5.45</v>
      </c>
      <c r="L20">
        <f>NDMC_EOD!AI20+NDMC_EOD!AJ20</f>
        <v>25</v>
      </c>
      <c r="M20">
        <f>TPDDL_EOD!AI20+TPDDL_EOD!AJ20</f>
        <v>26.89</v>
      </c>
      <c r="N20">
        <f t="shared" si="0"/>
        <v>91</v>
      </c>
      <c r="O20" s="154">
        <f t="shared" si="1"/>
        <v>0</v>
      </c>
      <c r="P20">
        <v>21.47</v>
      </c>
      <c r="Q20">
        <v>12.19</v>
      </c>
      <c r="R20">
        <v>5.45</v>
      </c>
      <c r="S20">
        <v>25</v>
      </c>
      <c r="T20">
        <v>26.89</v>
      </c>
      <c r="U20" s="156">
        <f t="shared" si="2"/>
        <v>91</v>
      </c>
      <c r="V20" s="154">
        <f t="shared" si="3"/>
        <v>0</v>
      </c>
    </row>
    <row r="21" spans="1:22">
      <c r="A21" t="s">
        <v>63</v>
      </c>
      <c r="B21">
        <f>PPCL!D21</f>
        <v>248</v>
      </c>
      <c r="C21">
        <f>PPCL!E21</f>
        <v>0</v>
      </c>
      <c r="D21">
        <f>PPCL!O21</f>
        <v>91</v>
      </c>
      <c r="E21">
        <f>PPCL!P21</f>
        <v>0</v>
      </c>
      <c r="F21">
        <f t="shared" si="4"/>
        <v>248</v>
      </c>
      <c r="G21">
        <f t="shared" si="5"/>
        <v>91</v>
      </c>
      <c r="H21" s="154"/>
      <c r="I21">
        <f>BRPL_EOD!AI21+BRPL_EOD!AJ21</f>
        <v>21.47</v>
      </c>
      <c r="J21">
        <f>BYPL_EOD!AI21+BYPL_EOD!AJ21</f>
        <v>12.19</v>
      </c>
      <c r="K21">
        <f>MES_EOD!AI21+MES_EOD!AJ21</f>
        <v>5.45</v>
      </c>
      <c r="L21">
        <f>NDMC_EOD!AI21+NDMC_EOD!AJ21</f>
        <v>25</v>
      </c>
      <c r="M21">
        <f>TPDDL_EOD!AI21+TPDDL_EOD!AJ21</f>
        <v>26.89</v>
      </c>
      <c r="N21">
        <f t="shared" si="0"/>
        <v>91</v>
      </c>
      <c r="O21" s="154">
        <f t="shared" si="1"/>
        <v>0</v>
      </c>
      <c r="P21">
        <v>21.47</v>
      </c>
      <c r="Q21">
        <v>12.19</v>
      </c>
      <c r="R21">
        <v>5.45</v>
      </c>
      <c r="S21">
        <v>25</v>
      </c>
      <c r="T21">
        <v>26.89</v>
      </c>
      <c r="U21" s="156">
        <f t="shared" si="2"/>
        <v>91</v>
      </c>
      <c r="V21" s="154">
        <f t="shared" si="3"/>
        <v>0</v>
      </c>
    </row>
    <row r="22" spans="1:22">
      <c r="A22" t="s">
        <v>64</v>
      </c>
      <c r="B22">
        <f>PPCL!D22</f>
        <v>248</v>
      </c>
      <c r="C22">
        <f>PPCL!E22</f>
        <v>0</v>
      </c>
      <c r="D22">
        <f>PPCL!O22</f>
        <v>91</v>
      </c>
      <c r="E22">
        <f>PPCL!P22</f>
        <v>0</v>
      </c>
      <c r="F22">
        <f t="shared" si="4"/>
        <v>248</v>
      </c>
      <c r="G22">
        <f t="shared" si="5"/>
        <v>91</v>
      </c>
      <c r="H22" s="154"/>
      <c r="I22">
        <f>BRPL_EOD!AI22+BRPL_EOD!AJ22</f>
        <v>21.47</v>
      </c>
      <c r="J22">
        <f>BYPL_EOD!AI22+BYPL_EOD!AJ22</f>
        <v>12.19</v>
      </c>
      <c r="K22">
        <f>MES_EOD!AI22+MES_EOD!AJ22</f>
        <v>5.45</v>
      </c>
      <c r="L22">
        <f>NDMC_EOD!AI22+NDMC_EOD!AJ22</f>
        <v>25</v>
      </c>
      <c r="M22">
        <f>TPDDL_EOD!AI22+TPDDL_EOD!AJ22</f>
        <v>26.89</v>
      </c>
      <c r="N22">
        <f t="shared" si="0"/>
        <v>91</v>
      </c>
      <c r="O22" s="154">
        <f t="shared" si="1"/>
        <v>0</v>
      </c>
      <c r="P22">
        <v>21.47</v>
      </c>
      <c r="Q22">
        <v>12.19</v>
      </c>
      <c r="R22">
        <v>5.45</v>
      </c>
      <c r="S22">
        <v>25</v>
      </c>
      <c r="T22">
        <v>26.89</v>
      </c>
      <c r="U22" s="156">
        <f t="shared" si="2"/>
        <v>91</v>
      </c>
      <c r="V22" s="154">
        <f t="shared" si="3"/>
        <v>0</v>
      </c>
    </row>
    <row r="23" spans="1:22">
      <c r="A23" t="s">
        <v>65</v>
      </c>
      <c r="B23">
        <f>PPCL!D23</f>
        <v>248</v>
      </c>
      <c r="C23">
        <f>PPCL!E23</f>
        <v>0</v>
      </c>
      <c r="D23">
        <f>PPCL!O23</f>
        <v>95</v>
      </c>
      <c r="E23">
        <f>PPCL!P23</f>
        <v>0</v>
      </c>
      <c r="F23">
        <f t="shared" si="4"/>
        <v>248</v>
      </c>
      <c r="G23">
        <f t="shared" si="5"/>
        <v>95</v>
      </c>
      <c r="H23" s="154"/>
      <c r="I23">
        <f>BRPL_EOD!AI23+BRPL_EOD!AJ23</f>
        <v>23.74</v>
      </c>
      <c r="J23">
        <f>BYPL_EOD!AI23+BYPL_EOD!AJ23</f>
        <v>13.49</v>
      </c>
      <c r="K23">
        <f>MES_EOD!AI23+MES_EOD!AJ23</f>
        <v>5.45</v>
      </c>
      <c r="L23">
        <f>NDMC_EOD!AI23+NDMC_EOD!AJ23</f>
        <v>25.43</v>
      </c>
      <c r="M23">
        <f>TPDDL_EOD!AI23+TPDDL_EOD!AJ23</f>
        <v>26.89</v>
      </c>
      <c r="N23">
        <f t="shared" si="0"/>
        <v>95</v>
      </c>
      <c r="O23" s="154">
        <f t="shared" si="1"/>
        <v>0</v>
      </c>
      <c r="P23">
        <v>23.74</v>
      </c>
      <c r="Q23">
        <v>13.49</v>
      </c>
      <c r="R23">
        <v>5.45</v>
      </c>
      <c r="S23">
        <v>25.43</v>
      </c>
      <c r="T23">
        <v>26.89</v>
      </c>
      <c r="U23" s="156">
        <f t="shared" si="2"/>
        <v>95</v>
      </c>
      <c r="V23" s="154">
        <f t="shared" si="3"/>
        <v>0</v>
      </c>
    </row>
    <row r="24" spans="1:22">
      <c r="A24" t="s">
        <v>66</v>
      </c>
      <c r="B24">
        <f>PPCL!D24</f>
        <v>248</v>
      </c>
      <c r="C24">
        <f>PPCL!E24</f>
        <v>0</v>
      </c>
      <c r="D24">
        <f>PPCL!O24</f>
        <v>95</v>
      </c>
      <c r="E24">
        <f>PPCL!P24</f>
        <v>0</v>
      </c>
      <c r="F24">
        <f t="shared" si="4"/>
        <v>248</v>
      </c>
      <c r="G24">
        <f t="shared" si="5"/>
        <v>95</v>
      </c>
      <c r="H24" s="154"/>
      <c r="I24">
        <f>BRPL_EOD!AI24+BRPL_EOD!AJ24</f>
        <v>23.74</v>
      </c>
      <c r="J24">
        <f>BYPL_EOD!AI24+BYPL_EOD!AJ24</f>
        <v>13.49</v>
      </c>
      <c r="K24">
        <f>MES_EOD!AI24+MES_EOD!AJ24</f>
        <v>5.45</v>
      </c>
      <c r="L24">
        <f>NDMC_EOD!AI24+NDMC_EOD!AJ24</f>
        <v>25.43</v>
      </c>
      <c r="M24">
        <f>TPDDL_EOD!AI24+TPDDL_EOD!AJ24</f>
        <v>26.89</v>
      </c>
      <c r="N24">
        <f t="shared" si="0"/>
        <v>95</v>
      </c>
      <c r="O24" s="154">
        <f t="shared" si="1"/>
        <v>0</v>
      </c>
      <c r="P24">
        <v>23.74</v>
      </c>
      <c r="Q24">
        <v>13.49</v>
      </c>
      <c r="R24">
        <v>5.45</v>
      </c>
      <c r="S24">
        <v>25.43</v>
      </c>
      <c r="T24">
        <v>26.89</v>
      </c>
      <c r="U24" s="156">
        <f t="shared" si="2"/>
        <v>95</v>
      </c>
      <c r="V24" s="154">
        <f t="shared" si="3"/>
        <v>0</v>
      </c>
    </row>
    <row r="25" spans="1:22">
      <c r="A25" t="s">
        <v>67</v>
      </c>
      <c r="B25">
        <f>PPCL!D25</f>
        <v>248</v>
      </c>
      <c r="C25">
        <f>PPCL!E25</f>
        <v>0</v>
      </c>
      <c r="D25">
        <f>PPCL!O25</f>
        <v>95</v>
      </c>
      <c r="E25">
        <f>PPCL!P25</f>
        <v>0</v>
      </c>
      <c r="F25">
        <f t="shared" si="4"/>
        <v>248</v>
      </c>
      <c r="G25">
        <f t="shared" si="5"/>
        <v>95</v>
      </c>
      <c r="H25" s="154"/>
      <c r="I25">
        <f>BRPL_EOD!AI25+BRPL_EOD!AJ25</f>
        <v>23.74</v>
      </c>
      <c r="J25">
        <f>BYPL_EOD!AI25+BYPL_EOD!AJ25</f>
        <v>13.49</v>
      </c>
      <c r="K25">
        <f>MES_EOD!AI25+MES_EOD!AJ25</f>
        <v>5.45</v>
      </c>
      <c r="L25">
        <f>NDMC_EOD!AI25+NDMC_EOD!AJ25</f>
        <v>25.43</v>
      </c>
      <c r="M25">
        <f>TPDDL_EOD!AI25+TPDDL_EOD!AJ25</f>
        <v>26.89</v>
      </c>
      <c r="N25">
        <f t="shared" si="0"/>
        <v>95</v>
      </c>
      <c r="O25" s="154">
        <f t="shared" si="1"/>
        <v>0</v>
      </c>
      <c r="P25">
        <v>23.74</v>
      </c>
      <c r="Q25">
        <v>13.49</v>
      </c>
      <c r="R25">
        <v>5.45</v>
      </c>
      <c r="S25">
        <v>25.43</v>
      </c>
      <c r="T25">
        <v>26.89</v>
      </c>
      <c r="U25" s="156">
        <f t="shared" si="2"/>
        <v>95</v>
      </c>
      <c r="V25" s="154">
        <f t="shared" si="3"/>
        <v>0</v>
      </c>
    </row>
    <row r="26" spans="1:22">
      <c r="A26" t="s">
        <v>68</v>
      </c>
      <c r="B26">
        <f>PPCL!D26</f>
        <v>248</v>
      </c>
      <c r="C26">
        <f>PPCL!E26</f>
        <v>0</v>
      </c>
      <c r="D26">
        <f>PPCL!O26</f>
        <v>95</v>
      </c>
      <c r="E26">
        <f>PPCL!P26</f>
        <v>0</v>
      </c>
      <c r="F26">
        <f t="shared" si="4"/>
        <v>248</v>
      </c>
      <c r="G26">
        <f t="shared" si="5"/>
        <v>95</v>
      </c>
      <c r="H26" s="154"/>
      <c r="I26">
        <f>BRPL_EOD!AI26+BRPL_EOD!AJ26</f>
        <v>23.74</v>
      </c>
      <c r="J26">
        <f>BYPL_EOD!AI26+BYPL_EOD!AJ26</f>
        <v>13.49</v>
      </c>
      <c r="K26">
        <f>MES_EOD!AI26+MES_EOD!AJ26</f>
        <v>5.45</v>
      </c>
      <c r="L26">
        <f>NDMC_EOD!AI26+NDMC_EOD!AJ26</f>
        <v>25.43</v>
      </c>
      <c r="M26">
        <f>TPDDL_EOD!AI26+TPDDL_EOD!AJ26</f>
        <v>26.89</v>
      </c>
      <c r="N26">
        <f t="shared" si="0"/>
        <v>95</v>
      </c>
      <c r="O26" s="154">
        <f t="shared" si="1"/>
        <v>0</v>
      </c>
      <c r="P26">
        <v>23.74</v>
      </c>
      <c r="Q26">
        <v>13.49</v>
      </c>
      <c r="R26">
        <v>5.45</v>
      </c>
      <c r="S26">
        <v>25.43</v>
      </c>
      <c r="T26">
        <v>26.89</v>
      </c>
      <c r="U26" s="156">
        <f t="shared" si="2"/>
        <v>95</v>
      </c>
      <c r="V26" s="154">
        <f t="shared" si="3"/>
        <v>0</v>
      </c>
    </row>
    <row r="27" spans="1:22">
      <c r="A27" t="s">
        <v>69</v>
      </c>
      <c r="B27">
        <f>PPCL!D27</f>
        <v>248</v>
      </c>
      <c r="C27">
        <f>PPCL!E27</f>
        <v>0</v>
      </c>
      <c r="D27">
        <f>PPCL!O27</f>
        <v>91</v>
      </c>
      <c r="E27">
        <f>PPCL!P27</f>
        <v>0</v>
      </c>
      <c r="F27">
        <f t="shared" si="4"/>
        <v>248</v>
      </c>
      <c r="G27">
        <f t="shared" si="5"/>
        <v>91</v>
      </c>
      <c r="H27" s="154"/>
      <c r="I27">
        <f>BRPL_EOD!AI27+BRPL_EOD!AJ27</f>
        <v>21.47</v>
      </c>
      <c r="J27">
        <f>BYPL_EOD!AI27+BYPL_EOD!AJ27</f>
        <v>12.19</v>
      </c>
      <c r="K27">
        <f>MES_EOD!AI27+MES_EOD!AJ27</f>
        <v>5.45</v>
      </c>
      <c r="L27">
        <f>NDMC_EOD!AI27+NDMC_EOD!AJ27</f>
        <v>25</v>
      </c>
      <c r="M27">
        <f>TPDDL_EOD!AI27+TPDDL_EOD!AJ27</f>
        <v>26.89</v>
      </c>
      <c r="N27">
        <f t="shared" si="0"/>
        <v>91</v>
      </c>
      <c r="O27" s="154">
        <f t="shared" si="1"/>
        <v>0</v>
      </c>
      <c r="P27">
        <v>21.47</v>
      </c>
      <c r="Q27">
        <v>12.19</v>
      </c>
      <c r="R27">
        <v>5.45</v>
      </c>
      <c r="S27">
        <v>25</v>
      </c>
      <c r="T27">
        <v>26.89</v>
      </c>
      <c r="U27" s="156">
        <f t="shared" si="2"/>
        <v>91</v>
      </c>
      <c r="V27" s="154">
        <f t="shared" si="3"/>
        <v>0</v>
      </c>
    </row>
    <row r="28" spans="1:22">
      <c r="A28" t="s">
        <v>70</v>
      </c>
      <c r="B28">
        <f>PPCL!D28</f>
        <v>248</v>
      </c>
      <c r="C28">
        <f>PPCL!E28</f>
        <v>0</v>
      </c>
      <c r="D28">
        <f>PPCL!O28</f>
        <v>95</v>
      </c>
      <c r="E28">
        <f>PPCL!P28</f>
        <v>0</v>
      </c>
      <c r="F28">
        <f t="shared" si="4"/>
        <v>248</v>
      </c>
      <c r="G28">
        <f t="shared" si="5"/>
        <v>95</v>
      </c>
      <c r="H28" s="154"/>
      <c r="I28">
        <f>BRPL_EOD!AI28+BRPL_EOD!AJ28</f>
        <v>23.74</v>
      </c>
      <c r="J28">
        <f>BYPL_EOD!AI28+BYPL_EOD!AJ28</f>
        <v>13.49</v>
      </c>
      <c r="K28">
        <f>MES_EOD!AI28+MES_EOD!AJ28</f>
        <v>5.45</v>
      </c>
      <c r="L28">
        <f>NDMC_EOD!AI28+NDMC_EOD!AJ28</f>
        <v>25.43</v>
      </c>
      <c r="M28">
        <f>TPDDL_EOD!AI28+TPDDL_EOD!AJ28</f>
        <v>26.89</v>
      </c>
      <c r="N28">
        <f t="shared" si="0"/>
        <v>95</v>
      </c>
      <c r="O28" s="154">
        <f t="shared" si="1"/>
        <v>0</v>
      </c>
      <c r="P28">
        <v>23.74</v>
      </c>
      <c r="Q28">
        <v>13.49</v>
      </c>
      <c r="R28">
        <v>5.45</v>
      </c>
      <c r="S28">
        <v>25.43</v>
      </c>
      <c r="T28">
        <v>26.89</v>
      </c>
      <c r="U28" s="156">
        <f t="shared" si="2"/>
        <v>95</v>
      </c>
      <c r="V28" s="154">
        <f t="shared" si="3"/>
        <v>0</v>
      </c>
    </row>
    <row r="29" spans="1:22">
      <c r="A29" t="s">
        <v>71</v>
      </c>
      <c r="B29">
        <f>PPCL!D29</f>
        <v>248</v>
      </c>
      <c r="C29">
        <f>PPCL!E29</f>
        <v>0</v>
      </c>
      <c r="D29">
        <f>PPCL!O29</f>
        <v>95</v>
      </c>
      <c r="E29">
        <f>PPCL!P29</f>
        <v>0</v>
      </c>
      <c r="F29">
        <f t="shared" si="4"/>
        <v>248</v>
      </c>
      <c r="G29">
        <f t="shared" si="5"/>
        <v>95</v>
      </c>
      <c r="H29" s="154"/>
      <c r="I29">
        <f>BRPL_EOD!AI29+BRPL_EOD!AJ29</f>
        <v>23.74</v>
      </c>
      <c r="J29">
        <f>BYPL_EOD!AI29+BYPL_EOD!AJ29</f>
        <v>13.49</v>
      </c>
      <c r="K29">
        <f>MES_EOD!AI29+MES_EOD!AJ29</f>
        <v>5.45</v>
      </c>
      <c r="L29">
        <f>NDMC_EOD!AI29+NDMC_EOD!AJ29</f>
        <v>25.43</v>
      </c>
      <c r="M29">
        <f>TPDDL_EOD!AI29+TPDDL_EOD!AJ29</f>
        <v>26.89</v>
      </c>
      <c r="N29">
        <f t="shared" si="0"/>
        <v>95</v>
      </c>
      <c r="O29" s="154">
        <f t="shared" si="1"/>
        <v>0</v>
      </c>
      <c r="P29">
        <v>23.74</v>
      </c>
      <c r="Q29">
        <v>13.49</v>
      </c>
      <c r="R29">
        <v>5.45</v>
      </c>
      <c r="S29">
        <v>25.43</v>
      </c>
      <c r="T29">
        <v>26.89</v>
      </c>
      <c r="U29" s="156">
        <f t="shared" si="2"/>
        <v>95</v>
      </c>
      <c r="V29" s="154">
        <f t="shared" si="3"/>
        <v>0</v>
      </c>
    </row>
    <row r="30" spans="1:22">
      <c r="A30" t="s">
        <v>72</v>
      </c>
      <c r="B30">
        <f>PPCL!D30</f>
        <v>248</v>
      </c>
      <c r="C30">
        <f>PPCL!E30</f>
        <v>0</v>
      </c>
      <c r="D30">
        <f>PPCL!O30</f>
        <v>95</v>
      </c>
      <c r="E30">
        <f>PPCL!P30</f>
        <v>0</v>
      </c>
      <c r="F30">
        <f t="shared" si="4"/>
        <v>248</v>
      </c>
      <c r="G30">
        <f t="shared" si="5"/>
        <v>95</v>
      </c>
      <c r="H30" s="154"/>
      <c r="I30">
        <f>BRPL_EOD!AI30+BRPL_EOD!AJ30</f>
        <v>12.66</v>
      </c>
      <c r="J30">
        <f>BYPL_EOD!AI30+BYPL_EOD!AJ30</f>
        <v>25</v>
      </c>
      <c r="K30">
        <f>MES_EOD!AI30+MES_EOD!AJ30</f>
        <v>5.45</v>
      </c>
      <c r="L30">
        <f>NDMC_EOD!AI30+NDMC_EOD!AJ30</f>
        <v>25</v>
      </c>
      <c r="M30">
        <f>TPDDL_EOD!AI30+TPDDL_EOD!AJ30</f>
        <v>26.89</v>
      </c>
      <c r="N30">
        <f t="shared" si="0"/>
        <v>95</v>
      </c>
      <c r="O30" s="154">
        <f t="shared" si="1"/>
        <v>0</v>
      </c>
      <c r="P30">
        <v>12.66</v>
      </c>
      <c r="Q30">
        <v>25</v>
      </c>
      <c r="R30">
        <v>5.45</v>
      </c>
      <c r="S30">
        <v>25</v>
      </c>
      <c r="T30">
        <v>26.89</v>
      </c>
      <c r="U30" s="156">
        <f t="shared" si="2"/>
        <v>95</v>
      </c>
      <c r="V30" s="154">
        <f t="shared" si="3"/>
        <v>0</v>
      </c>
    </row>
    <row r="31" spans="1:22">
      <c r="A31" t="s">
        <v>73</v>
      </c>
      <c r="B31">
        <f>PPCL!D31</f>
        <v>248</v>
      </c>
      <c r="C31">
        <f>PPCL!E31</f>
        <v>0</v>
      </c>
      <c r="D31">
        <f>PPCL!O31</f>
        <v>95</v>
      </c>
      <c r="E31">
        <f>PPCL!P31</f>
        <v>0</v>
      </c>
      <c r="F31">
        <f t="shared" si="4"/>
        <v>248</v>
      </c>
      <c r="G31">
        <f t="shared" si="5"/>
        <v>95</v>
      </c>
      <c r="H31" s="154"/>
      <c r="I31">
        <f>BRPL_EOD!AI31+BRPL_EOD!AJ31</f>
        <v>12.66</v>
      </c>
      <c r="J31">
        <f>BYPL_EOD!AI31+BYPL_EOD!AJ31</f>
        <v>25</v>
      </c>
      <c r="K31">
        <f>MES_EOD!AI31+MES_EOD!AJ31</f>
        <v>5.45</v>
      </c>
      <c r="L31">
        <f>NDMC_EOD!AI31+NDMC_EOD!AJ31</f>
        <v>25</v>
      </c>
      <c r="M31">
        <f>TPDDL_EOD!AI31+TPDDL_EOD!AJ31</f>
        <v>26.89</v>
      </c>
      <c r="N31">
        <f t="shared" si="0"/>
        <v>95</v>
      </c>
      <c r="O31" s="154">
        <f t="shared" si="1"/>
        <v>0</v>
      </c>
      <c r="P31">
        <v>12.66</v>
      </c>
      <c r="Q31">
        <v>25</v>
      </c>
      <c r="R31">
        <v>5.45</v>
      </c>
      <c r="S31">
        <v>25</v>
      </c>
      <c r="T31">
        <v>26.89</v>
      </c>
      <c r="U31" s="156">
        <f t="shared" si="2"/>
        <v>95</v>
      </c>
      <c r="V31" s="154">
        <f t="shared" si="3"/>
        <v>0</v>
      </c>
    </row>
    <row r="32" spans="1:22">
      <c r="A32" t="s">
        <v>74</v>
      </c>
      <c r="B32">
        <f>PPCL!D32</f>
        <v>248</v>
      </c>
      <c r="C32">
        <f>PPCL!E32</f>
        <v>0</v>
      </c>
      <c r="D32">
        <f>PPCL!O32</f>
        <v>95</v>
      </c>
      <c r="E32">
        <f>PPCL!P32</f>
        <v>0</v>
      </c>
      <c r="F32">
        <f t="shared" si="4"/>
        <v>248</v>
      </c>
      <c r="G32">
        <f t="shared" si="5"/>
        <v>95</v>
      </c>
      <c r="H32" s="154"/>
      <c r="I32">
        <f>BRPL_EOD!AI32+BRPL_EOD!AJ32</f>
        <v>12.66</v>
      </c>
      <c r="J32">
        <f>BYPL_EOD!AI32+BYPL_EOD!AJ32</f>
        <v>25</v>
      </c>
      <c r="K32">
        <f>MES_EOD!AI32+MES_EOD!AJ32</f>
        <v>5.45</v>
      </c>
      <c r="L32">
        <f>NDMC_EOD!AI32+NDMC_EOD!AJ32</f>
        <v>25</v>
      </c>
      <c r="M32">
        <f>TPDDL_EOD!AI32+TPDDL_EOD!AJ32</f>
        <v>26.89</v>
      </c>
      <c r="N32">
        <f t="shared" si="0"/>
        <v>95</v>
      </c>
      <c r="O32" s="154">
        <f t="shared" si="1"/>
        <v>0</v>
      </c>
      <c r="P32">
        <v>12.66</v>
      </c>
      <c r="Q32">
        <v>25</v>
      </c>
      <c r="R32">
        <v>5.45</v>
      </c>
      <c r="S32">
        <v>25</v>
      </c>
      <c r="T32">
        <v>26.89</v>
      </c>
      <c r="U32" s="156">
        <f t="shared" si="2"/>
        <v>95</v>
      </c>
      <c r="V32" s="154">
        <f t="shared" si="3"/>
        <v>0</v>
      </c>
    </row>
    <row r="33" spans="1:22">
      <c r="A33" t="s">
        <v>75</v>
      </c>
      <c r="B33">
        <f>PPCL!D33</f>
        <v>248</v>
      </c>
      <c r="C33">
        <f>PPCL!E33</f>
        <v>0</v>
      </c>
      <c r="D33">
        <f>PPCL!O33</f>
        <v>90</v>
      </c>
      <c r="E33">
        <f>PPCL!P33</f>
        <v>0</v>
      </c>
      <c r="F33">
        <f t="shared" si="4"/>
        <v>248</v>
      </c>
      <c r="G33">
        <f t="shared" si="5"/>
        <v>90</v>
      </c>
      <c r="H33" s="154"/>
      <c r="I33">
        <f>BRPL_EOD!AI33+BRPL_EOD!AJ33</f>
        <v>7.66</v>
      </c>
      <c r="J33">
        <f>BYPL_EOD!AI33+BYPL_EOD!AJ33</f>
        <v>25</v>
      </c>
      <c r="K33">
        <f>MES_EOD!AI33+MES_EOD!AJ33</f>
        <v>5.45</v>
      </c>
      <c r="L33">
        <f>NDMC_EOD!AI33+NDMC_EOD!AJ33</f>
        <v>25</v>
      </c>
      <c r="M33">
        <f>TPDDL_EOD!AI33+TPDDL_EOD!AJ33</f>
        <v>26.89</v>
      </c>
      <c r="N33">
        <f t="shared" si="0"/>
        <v>90</v>
      </c>
      <c r="O33" s="154">
        <f t="shared" si="1"/>
        <v>0</v>
      </c>
      <c r="P33">
        <v>7.66</v>
      </c>
      <c r="Q33">
        <v>25</v>
      </c>
      <c r="R33">
        <v>5.45</v>
      </c>
      <c r="S33">
        <v>25</v>
      </c>
      <c r="T33">
        <v>26.89</v>
      </c>
      <c r="U33" s="156">
        <f t="shared" si="2"/>
        <v>90</v>
      </c>
      <c r="V33" s="154">
        <f t="shared" si="3"/>
        <v>0</v>
      </c>
    </row>
    <row r="34" spans="1:22">
      <c r="A34" t="s">
        <v>76</v>
      </c>
      <c r="B34">
        <f>PPCL!D34</f>
        <v>248</v>
      </c>
      <c r="C34">
        <f>PPCL!E34</f>
        <v>0</v>
      </c>
      <c r="D34">
        <f>PPCL!O34</f>
        <v>93</v>
      </c>
      <c r="E34">
        <f>PPCL!P34</f>
        <v>0</v>
      </c>
      <c r="F34">
        <f t="shared" si="4"/>
        <v>248</v>
      </c>
      <c r="G34">
        <f t="shared" si="5"/>
        <v>93</v>
      </c>
      <c r="H34" s="154"/>
      <c r="I34">
        <f>BRPL_EOD!AI34+BRPL_EOD!AJ34</f>
        <v>22.66</v>
      </c>
      <c r="J34">
        <f>BYPL_EOD!AI34+BYPL_EOD!AJ34</f>
        <v>13</v>
      </c>
      <c r="K34">
        <f>MES_EOD!AI34+MES_EOD!AJ34</f>
        <v>5.45</v>
      </c>
      <c r="L34">
        <f>NDMC_EOD!AI34+NDMC_EOD!AJ34</f>
        <v>25</v>
      </c>
      <c r="M34">
        <f>TPDDL_EOD!AI34+TPDDL_EOD!AJ34</f>
        <v>26.89</v>
      </c>
      <c r="N34">
        <f t="shared" si="0"/>
        <v>93</v>
      </c>
      <c r="O34" s="154">
        <f t="shared" si="1"/>
        <v>0</v>
      </c>
      <c r="P34">
        <v>22.66</v>
      </c>
      <c r="Q34">
        <v>13</v>
      </c>
      <c r="R34">
        <v>5.45</v>
      </c>
      <c r="S34">
        <v>25</v>
      </c>
      <c r="T34">
        <v>26.89</v>
      </c>
      <c r="U34" s="156">
        <f t="shared" si="2"/>
        <v>93</v>
      </c>
      <c r="V34" s="154">
        <f t="shared" si="3"/>
        <v>0</v>
      </c>
    </row>
    <row r="35" spans="1:22">
      <c r="A35" t="s">
        <v>77</v>
      </c>
      <c r="B35">
        <f>PPCL!D35</f>
        <v>248</v>
      </c>
      <c r="C35">
        <f>PPCL!E35</f>
        <v>0</v>
      </c>
      <c r="D35">
        <f>PPCL!O35</f>
        <v>93</v>
      </c>
      <c r="E35">
        <f>PPCL!P35</f>
        <v>0</v>
      </c>
      <c r="F35">
        <f t="shared" si="4"/>
        <v>248</v>
      </c>
      <c r="G35">
        <f t="shared" si="5"/>
        <v>93</v>
      </c>
      <c r="H35" s="154"/>
      <c r="I35">
        <f>BRPL_EOD!AI35+BRPL_EOD!AJ35</f>
        <v>22.66</v>
      </c>
      <c r="J35">
        <f>BYPL_EOD!AI35+BYPL_EOD!AJ35</f>
        <v>13</v>
      </c>
      <c r="K35">
        <f>MES_EOD!AI35+MES_EOD!AJ35</f>
        <v>5.45</v>
      </c>
      <c r="L35">
        <f>NDMC_EOD!AI35+NDMC_EOD!AJ35</f>
        <v>25</v>
      </c>
      <c r="M35">
        <f>TPDDL_EOD!AI35+TPDDL_EOD!AJ35</f>
        <v>26.89</v>
      </c>
      <c r="N35">
        <f t="shared" si="0"/>
        <v>93</v>
      </c>
      <c r="O35" s="154">
        <f t="shared" si="1"/>
        <v>0</v>
      </c>
      <c r="P35">
        <v>22.66</v>
      </c>
      <c r="Q35">
        <v>13</v>
      </c>
      <c r="R35">
        <v>5.45</v>
      </c>
      <c r="S35">
        <v>25</v>
      </c>
      <c r="T35">
        <v>26.89</v>
      </c>
      <c r="U35" s="156">
        <f t="shared" si="2"/>
        <v>93</v>
      </c>
      <c r="V35" s="154">
        <f t="shared" si="3"/>
        <v>0</v>
      </c>
    </row>
    <row r="36" spans="1:22">
      <c r="A36" t="s">
        <v>78</v>
      </c>
      <c r="B36">
        <f>PPCL!D36</f>
        <v>248</v>
      </c>
      <c r="C36">
        <f>PPCL!E36</f>
        <v>0</v>
      </c>
      <c r="D36">
        <f>PPCL!O36</f>
        <v>93</v>
      </c>
      <c r="E36">
        <f>PPCL!P36</f>
        <v>0</v>
      </c>
      <c r="F36">
        <f t="shared" si="4"/>
        <v>248</v>
      </c>
      <c r="G36">
        <f t="shared" si="5"/>
        <v>93</v>
      </c>
      <c r="H36" s="154"/>
      <c r="I36">
        <f>BRPL_EOD!AI36+BRPL_EOD!AJ36</f>
        <v>22.66</v>
      </c>
      <c r="J36">
        <f>BYPL_EOD!AI36+BYPL_EOD!AJ36</f>
        <v>13</v>
      </c>
      <c r="K36">
        <f>MES_EOD!AI36+MES_EOD!AJ36</f>
        <v>5.45</v>
      </c>
      <c r="L36">
        <f>NDMC_EOD!AI36+NDMC_EOD!AJ36</f>
        <v>25</v>
      </c>
      <c r="M36">
        <f>TPDDL_EOD!AI36+TPDDL_EOD!AJ36</f>
        <v>26.89</v>
      </c>
      <c r="N36">
        <f t="shared" si="0"/>
        <v>93</v>
      </c>
      <c r="O36" s="154">
        <f t="shared" si="1"/>
        <v>0</v>
      </c>
      <c r="P36">
        <v>22.66</v>
      </c>
      <c r="Q36">
        <v>13</v>
      </c>
      <c r="R36">
        <v>5.45</v>
      </c>
      <c r="S36">
        <v>25</v>
      </c>
      <c r="T36">
        <v>26.89</v>
      </c>
      <c r="U36" s="156">
        <f t="shared" si="2"/>
        <v>93</v>
      </c>
      <c r="V36" s="154">
        <f t="shared" si="3"/>
        <v>0</v>
      </c>
    </row>
    <row r="37" spans="1:22">
      <c r="A37" t="s">
        <v>79</v>
      </c>
      <c r="B37">
        <f>PPCL!D37</f>
        <v>248</v>
      </c>
      <c r="C37">
        <f>PPCL!E37</f>
        <v>0</v>
      </c>
      <c r="D37">
        <f>PPCL!O37</f>
        <v>93</v>
      </c>
      <c r="E37">
        <f>PPCL!P37</f>
        <v>0</v>
      </c>
      <c r="F37">
        <f t="shared" si="4"/>
        <v>248</v>
      </c>
      <c r="G37">
        <f t="shared" si="5"/>
        <v>93</v>
      </c>
      <c r="H37" s="154"/>
      <c r="I37">
        <f>BRPL_EOD!AI37+BRPL_EOD!AJ37</f>
        <v>22.66</v>
      </c>
      <c r="J37">
        <f>BYPL_EOD!AI37+BYPL_EOD!AJ37</f>
        <v>13</v>
      </c>
      <c r="K37">
        <f>MES_EOD!AI37+MES_EOD!AJ37</f>
        <v>5.45</v>
      </c>
      <c r="L37">
        <f>NDMC_EOD!AI37+NDMC_EOD!AJ37</f>
        <v>25</v>
      </c>
      <c r="M37">
        <f>TPDDL_EOD!AI37+TPDDL_EOD!AJ37</f>
        <v>26.89</v>
      </c>
      <c r="N37">
        <f t="shared" si="0"/>
        <v>93</v>
      </c>
      <c r="O37" s="154">
        <f t="shared" si="1"/>
        <v>0</v>
      </c>
      <c r="P37">
        <v>22.66</v>
      </c>
      <c r="Q37">
        <v>13</v>
      </c>
      <c r="R37">
        <v>5.45</v>
      </c>
      <c r="S37">
        <v>25</v>
      </c>
      <c r="T37">
        <v>26.89</v>
      </c>
      <c r="U37" s="156">
        <f t="shared" si="2"/>
        <v>93</v>
      </c>
      <c r="V37" s="154">
        <f t="shared" si="3"/>
        <v>0</v>
      </c>
    </row>
    <row r="38" spans="1:22">
      <c r="A38" t="s">
        <v>80</v>
      </c>
      <c r="B38">
        <f>PPCL!D38</f>
        <v>248</v>
      </c>
      <c r="C38">
        <f>PPCL!E38</f>
        <v>0</v>
      </c>
      <c r="D38">
        <f>PPCL!O38</f>
        <v>93</v>
      </c>
      <c r="E38">
        <f>PPCL!P38</f>
        <v>0</v>
      </c>
      <c r="F38">
        <f t="shared" si="4"/>
        <v>248</v>
      </c>
      <c r="G38">
        <f t="shared" si="5"/>
        <v>93</v>
      </c>
      <c r="H38" s="154"/>
      <c r="I38">
        <f>BRPL_EOD!AI38+BRPL_EOD!AJ38</f>
        <v>22.66</v>
      </c>
      <c r="J38">
        <f>BYPL_EOD!AI38+BYPL_EOD!AJ38</f>
        <v>13</v>
      </c>
      <c r="K38">
        <f>MES_EOD!AI38+MES_EOD!AJ38</f>
        <v>5.45</v>
      </c>
      <c r="L38">
        <f>NDMC_EOD!AI38+NDMC_EOD!AJ38</f>
        <v>25</v>
      </c>
      <c r="M38">
        <f>TPDDL_EOD!AI38+TPDDL_EOD!AJ38</f>
        <v>26.89</v>
      </c>
      <c r="N38">
        <f t="shared" si="0"/>
        <v>93</v>
      </c>
      <c r="O38" s="154">
        <f t="shared" si="1"/>
        <v>0</v>
      </c>
      <c r="P38">
        <v>22.66</v>
      </c>
      <c r="Q38">
        <v>13</v>
      </c>
      <c r="R38">
        <v>5.45</v>
      </c>
      <c r="S38">
        <v>25</v>
      </c>
      <c r="T38">
        <v>26.89</v>
      </c>
      <c r="U38" s="156">
        <f t="shared" si="2"/>
        <v>93</v>
      </c>
      <c r="V38" s="154">
        <f t="shared" si="3"/>
        <v>0</v>
      </c>
    </row>
    <row r="39" spans="1:22">
      <c r="A39" t="s">
        <v>81</v>
      </c>
      <c r="B39">
        <f>PPCL!D39</f>
        <v>248</v>
      </c>
      <c r="C39">
        <f>PPCL!E39</f>
        <v>0</v>
      </c>
      <c r="D39">
        <f>PPCL!O39</f>
        <v>86</v>
      </c>
      <c r="E39">
        <f>PPCL!P39</f>
        <v>0</v>
      </c>
      <c r="F39">
        <f t="shared" si="4"/>
        <v>248</v>
      </c>
      <c r="G39">
        <f t="shared" si="5"/>
        <v>86</v>
      </c>
      <c r="H39" s="154"/>
      <c r="I39">
        <f>BRPL_EOD!AI39+BRPL_EOD!AJ39</f>
        <v>18.28</v>
      </c>
      <c r="J39">
        <f>BYPL_EOD!AI39+BYPL_EOD!AJ39</f>
        <v>10.38</v>
      </c>
      <c r="K39">
        <f>MES_EOD!AI39+MES_EOD!AJ39</f>
        <v>5.45</v>
      </c>
      <c r="L39">
        <f>NDMC_EOD!AI39+NDMC_EOD!AJ39</f>
        <v>25</v>
      </c>
      <c r="M39">
        <f>TPDDL_EOD!AI39+TPDDL_EOD!AJ39</f>
        <v>26.89</v>
      </c>
      <c r="N39">
        <f t="shared" si="0"/>
        <v>86</v>
      </c>
      <c r="O39" s="154">
        <f t="shared" si="1"/>
        <v>0</v>
      </c>
      <c r="P39">
        <v>18.28</v>
      </c>
      <c r="Q39">
        <v>10.38</v>
      </c>
      <c r="R39">
        <v>5.45</v>
      </c>
      <c r="S39">
        <v>25</v>
      </c>
      <c r="T39">
        <v>26.89</v>
      </c>
      <c r="U39" s="156">
        <f t="shared" si="2"/>
        <v>86</v>
      </c>
      <c r="V39" s="154">
        <f t="shared" si="3"/>
        <v>0</v>
      </c>
    </row>
    <row r="40" spans="1:22">
      <c r="A40" t="s">
        <v>82</v>
      </c>
      <c r="B40">
        <f>PPCL!D40</f>
        <v>248</v>
      </c>
      <c r="C40">
        <f>PPCL!E40</f>
        <v>0</v>
      </c>
      <c r="D40">
        <f>PPCL!O40</f>
        <v>90</v>
      </c>
      <c r="E40">
        <f>PPCL!P40</f>
        <v>0</v>
      </c>
      <c r="F40">
        <f t="shared" si="4"/>
        <v>248</v>
      </c>
      <c r="G40">
        <f t="shared" si="5"/>
        <v>90</v>
      </c>
      <c r="H40" s="154"/>
      <c r="I40">
        <f>BRPL_EOD!AI40+BRPL_EOD!AJ40</f>
        <v>19.66</v>
      </c>
      <c r="J40">
        <f>BYPL_EOD!AI40+BYPL_EOD!AJ40</f>
        <v>13</v>
      </c>
      <c r="K40">
        <f>MES_EOD!AI40+MES_EOD!AJ40</f>
        <v>5.45</v>
      </c>
      <c r="L40">
        <f>NDMC_EOD!AI40+NDMC_EOD!AJ40</f>
        <v>25</v>
      </c>
      <c r="M40">
        <f>TPDDL_EOD!AI40+TPDDL_EOD!AJ40</f>
        <v>26.89</v>
      </c>
      <c r="N40">
        <f t="shared" si="0"/>
        <v>90</v>
      </c>
      <c r="O40" s="154">
        <f t="shared" si="1"/>
        <v>0</v>
      </c>
      <c r="P40">
        <v>19.66</v>
      </c>
      <c r="Q40">
        <v>13</v>
      </c>
      <c r="R40">
        <v>5.45</v>
      </c>
      <c r="S40">
        <v>25</v>
      </c>
      <c r="T40">
        <v>26.89</v>
      </c>
      <c r="U40" s="156">
        <f t="shared" si="2"/>
        <v>90</v>
      </c>
      <c r="V40" s="154">
        <f t="shared" si="3"/>
        <v>0</v>
      </c>
    </row>
    <row r="41" spans="1:22">
      <c r="A41" t="s">
        <v>83</v>
      </c>
      <c r="B41">
        <f>PPCL!D41</f>
        <v>248</v>
      </c>
      <c r="C41">
        <f>PPCL!E41</f>
        <v>0</v>
      </c>
      <c r="D41">
        <f>PPCL!O41</f>
        <v>90</v>
      </c>
      <c r="E41">
        <f>PPCL!P41</f>
        <v>0</v>
      </c>
      <c r="F41">
        <f t="shared" si="4"/>
        <v>248</v>
      </c>
      <c r="G41">
        <f t="shared" si="5"/>
        <v>90</v>
      </c>
      <c r="H41" s="154"/>
      <c r="I41">
        <f>BRPL_EOD!AI41+BRPL_EOD!AJ41</f>
        <v>19.66</v>
      </c>
      <c r="J41">
        <f>BYPL_EOD!AI41+BYPL_EOD!AJ41</f>
        <v>13</v>
      </c>
      <c r="K41">
        <f>MES_EOD!AI41+MES_EOD!AJ41</f>
        <v>5.45</v>
      </c>
      <c r="L41">
        <f>NDMC_EOD!AI41+NDMC_EOD!AJ41</f>
        <v>25</v>
      </c>
      <c r="M41">
        <f>TPDDL_EOD!AI41+TPDDL_EOD!AJ41</f>
        <v>26.89</v>
      </c>
      <c r="N41">
        <f t="shared" si="0"/>
        <v>90</v>
      </c>
      <c r="O41" s="154">
        <f t="shared" si="1"/>
        <v>0</v>
      </c>
      <c r="P41">
        <v>19.66</v>
      </c>
      <c r="Q41">
        <v>13</v>
      </c>
      <c r="R41">
        <v>5.45</v>
      </c>
      <c r="S41">
        <v>25</v>
      </c>
      <c r="T41">
        <v>26.89</v>
      </c>
      <c r="U41" s="156">
        <f t="shared" si="2"/>
        <v>90</v>
      </c>
      <c r="V41" s="154">
        <f t="shared" si="3"/>
        <v>0</v>
      </c>
    </row>
    <row r="42" spans="1:22">
      <c r="A42" t="s">
        <v>84</v>
      </c>
      <c r="B42">
        <f>PPCL!D42</f>
        <v>248</v>
      </c>
      <c r="C42">
        <f>PPCL!E42</f>
        <v>0</v>
      </c>
      <c r="D42">
        <f>PPCL!O42</f>
        <v>90</v>
      </c>
      <c r="E42">
        <f>PPCL!P42</f>
        <v>0</v>
      </c>
      <c r="F42">
        <f t="shared" si="4"/>
        <v>248</v>
      </c>
      <c r="G42">
        <f t="shared" si="5"/>
        <v>90</v>
      </c>
      <c r="H42" s="154"/>
      <c r="I42">
        <f>BRPL_EOD!AI42+BRPL_EOD!AJ42</f>
        <v>19.66</v>
      </c>
      <c r="J42">
        <f>BYPL_EOD!AI42+BYPL_EOD!AJ42</f>
        <v>13</v>
      </c>
      <c r="K42">
        <f>MES_EOD!AI42+MES_EOD!AJ42</f>
        <v>5.45</v>
      </c>
      <c r="L42">
        <f>NDMC_EOD!AI42+NDMC_EOD!AJ42</f>
        <v>25</v>
      </c>
      <c r="M42">
        <f>TPDDL_EOD!AI42+TPDDL_EOD!AJ42</f>
        <v>26.89</v>
      </c>
      <c r="N42">
        <f t="shared" si="0"/>
        <v>90</v>
      </c>
      <c r="O42" s="154">
        <f t="shared" si="1"/>
        <v>0</v>
      </c>
      <c r="P42">
        <v>19.66</v>
      </c>
      <c r="Q42">
        <v>13</v>
      </c>
      <c r="R42">
        <v>5.45</v>
      </c>
      <c r="S42">
        <v>25</v>
      </c>
      <c r="T42">
        <v>26.89</v>
      </c>
      <c r="U42" s="156">
        <f t="shared" si="2"/>
        <v>90</v>
      </c>
      <c r="V42" s="154">
        <f t="shared" si="3"/>
        <v>0</v>
      </c>
    </row>
    <row r="43" spans="1:22">
      <c r="A43" t="s">
        <v>85</v>
      </c>
      <c r="B43">
        <f>PPCL!D43</f>
        <v>248</v>
      </c>
      <c r="C43">
        <f>PPCL!E43</f>
        <v>0</v>
      </c>
      <c r="D43">
        <f>PPCL!O43</f>
        <v>90</v>
      </c>
      <c r="E43">
        <f>PPCL!P43</f>
        <v>0</v>
      </c>
      <c r="F43">
        <f t="shared" si="4"/>
        <v>248</v>
      </c>
      <c r="G43">
        <f t="shared" si="5"/>
        <v>90</v>
      </c>
      <c r="H43" s="154"/>
      <c r="I43">
        <f>BRPL_EOD!AI43+BRPL_EOD!AJ43</f>
        <v>20.66</v>
      </c>
      <c r="J43">
        <f>BYPL_EOD!AI43+BYPL_EOD!AJ43</f>
        <v>12</v>
      </c>
      <c r="K43">
        <f>MES_EOD!AI43+MES_EOD!AJ43</f>
        <v>5.45</v>
      </c>
      <c r="L43">
        <f>NDMC_EOD!AI43+NDMC_EOD!AJ43</f>
        <v>25</v>
      </c>
      <c r="M43">
        <f>TPDDL_EOD!AI43+TPDDL_EOD!AJ43</f>
        <v>26.89</v>
      </c>
      <c r="N43">
        <f t="shared" si="0"/>
        <v>90</v>
      </c>
      <c r="O43" s="154">
        <f t="shared" si="1"/>
        <v>0</v>
      </c>
      <c r="P43">
        <v>20.66</v>
      </c>
      <c r="Q43">
        <v>12</v>
      </c>
      <c r="R43">
        <v>5.45</v>
      </c>
      <c r="S43">
        <v>25</v>
      </c>
      <c r="T43">
        <v>26.89</v>
      </c>
      <c r="U43" s="156">
        <f t="shared" si="2"/>
        <v>90</v>
      </c>
      <c r="V43" s="154">
        <f t="shared" si="3"/>
        <v>0</v>
      </c>
    </row>
    <row r="44" spans="1:22">
      <c r="A44" t="s">
        <v>86</v>
      </c>
      <c r="B44">
        <f>PPCL!D44</f>
        <v>248</v>
      </c>
      <c r="C44">
        <f>PPCL!E44</f>
        <v>0</v>
      </c>
      <c r="D44">
        <f>PPCL!O44</f>
        <v>90</v>
      </c>
      <c r="E44">
        <f>PPCL!P44</f>
        <v>0</v>
      </c>
      <c r="F44">
        <f t="shared" si="4"/>
        <v>248</v>
      </c>
      <c r="G44">
        <f t="shared" si="5"/>
        <v>90</v>
      </c>
      <c r="H44" s="154"/>
      <c r="I44">
        <f>BRPL_EOD!AI44+BRPL_EOD!AJ44</f>
        <v>20.66</v>
      </c>
      <c r="J44">
        <f>BYPL_EOD!AI44+BYPL_EOD!AJ44</f>
        <v>12</v>
      </c>
      <c r="K44">
        <f>MES_EOD!AI44+MES_EOD!AJ44</f>
        <v>5.45</v>
      </c>
      <c r="L44">
        <f>NDMC_EOD!AI44+NDMC_EOD!AJ44</f>
        <v>25</v>
      </c>
      <c r="M44">
        <f>TPDDL_EOD!AI44+TPDDL_EOD!AJ44</f>
        <v>26.89</v>
      </c>
      <c r="N44">
        <f t="shared" si="0"/>
        <v>90</v>
      </c>
      <c r="O44" s="154">
        <f t="shared" si="1"/>
        <v>0</v>
      </c>
      <c r="P44">
        <v>20.66</v>
      </c>
      <c r="Q44">
        <v>12</v>
      </c>
      <c r="R44">
        <v>5.45</v>
      </c>
      <c r="S44">
        <v>25</v>
      </c>
      <c r="T44">
        <v>26.89</v>
      </c>
      <c r="U44" s="156">
        <f t="shared" si="2"/>
        <v>90</v>
      </c>
      <c r="V44" s="154">
        <f t="shared" si="3"/>
        <v>0</v>
      </c>
    </row>
    <row r="45" spans="1:22">
      <c r="A45" t="s">
        <v>87</v>
      </c>
      <c r="B45">
        <f>PPCL!D45</f>
        <v>248</v>
      </c>
      <c r="C45">
        <f>PPCL!E45</f>
        <v>0</v>
      </c>
      <c r="D45">
        <f>PPCL!O45</f>
        <v>85</v>
      </c>
      <c r="E45">
        <f>PPCL!P45</f>
        <v>0</v>
      </c>
      <c r="F45">
        <f t="shared" si="4"/>
        <v>248</v>
      </c>
      <c r="G45">
        <f t="shared" si="5"/>
        <v>85</v>
      </c>
      <c r="H45" s="154"/>
      <c r="I45">
        <f>BRPL_EOD!AI45+BRPL_EOD!AJ45</f>
        <v>17.64</v>
      </c>
      <c r="J45">
        <f>BYPL_EOD!AI45+BYPL_EOD!AJ45</f>
        <v>10.02</v>
      </c>
      <c r="K45">
        <f>MES_EOD!AI45+MES_EOD!AJ45</f>
        <v>5.45</v>
      </c>
      <c r="L45">
        <f>NDMC_EOD!AI45+NDMC_EOD!AJ45</f>
        <v>25</v>
      </c>
      <c r="M45">
        <f>TPDDL_EOD!AI45+TPDDL_EOD!AJ45</f>
        <v>26.89</v>
      </c>
      <c r="N45">
        <f t="shared" si="0"/>
        <v>85</v>
      </c>
      <c r="O45" s="154">
        <f t="shared" si="1"/>
        <v>0</v>
      </c>
      <c r="P45">
        <v>17.64</v>
      </c>
      <c r="Q45">
        <v>10.02</v>
      </c>
      <c r="R45">
        <v>5.45</v>
      </c>
      <c r="S45">
        <v>25</v>
      </c>
      <c r="T45">
        <v>26.89</v>
      </c>
      <c r="U45" s="156">
        <f t="shared" si="2"/>
        <v>85</v>
      </c>
      <c r="V45" s="154">
        <f t="shared" si="3"/>
        <v>0</v>
      </c>
    </row>
    <row r="46" spans="1:22">
      <c r="A46" t="s">
        <v>88</v>
      </c>
      <c r="B46">
        <f>PPCL!D46</f>
        <v>248</v>
      </c>
      <c r="C46">
        <f>PPCL!E46</f>
        <v>0</v>
      </c>
      <c r="D46">
        <f>PPCL!O46</f>
        <v>90</v>
      </c>
      <c r="E46">
        <f>PPCL!P46</f>
        <v>0</v>
      </c>
      <c r="F46">
        <f t="shared" si="4"/>
        <v>248</v>
      </c>
      <c r="G46">
        <f t="shared" si="5"/>
        <v>90</v>
      </c>
      <c r="H46" s="154"/>
      <c r="I46">
        <f>BRPL_EOD!AI46+BRPL_EOD!AJ46</f>
        <v>19.66</v>
      </c>
      <c r="J46">
        <f>BYPL_EOD!AI46+BYPL_EOD!AJ46</f>
        <v>13</v>
      </c>
      <c r="K46">
        <f>MES_EOD!AI46+MES_EOD!AJ46</f>
        <v>5.45</v>
      </c>
      <c r="L46">
        <f>NDMC_EOD!AI46+NDMC_EOD!AJ46</f>
        <v>25</v>
      </c>
      <c r="M46">
        <f>TPDDL_EOD!AI46+TPDDL_EOD!AJ46</f>
        <v>26.89</v>
      </c>
      <c r="N46">
        <f t="shared" si="0"/>
        <v>90</v>
      </c>
      <c r="O46" s="154">
        <f t="shared" si="1"/>
        <v>0</v>
      </c>
      <c r="P46">
        <v>19.66</v>
      </c>
      <c r="Q46">
        <v>13</v>
      </c>
      <c r="R46">
        <v>5.45</v>
      </c>
      <c r="S46">
        <v>25</v>
      </c>
      <c r="T46">
        <v>26.89</v>
      </c>
      <c r="U46" s="156">
        <f t="shared" si="2"/>
        <v>90</v>
      </c>
      <c r="V46" s="154">
        <f t="shared" si="3"/>
        <v>0</v>
      </c>
    </row>
    <row r="47" spans="1:22">
      <c r="A47" t="s">
        <v>89</v>
      </c>
      <c r="B47">
        <f>PPCL!D47</f>
        <v>248</v>
      </c>
      <c r="C47">
        <f>PPCL!E47</f>
        <v>0</v>
      </c>
      <c r="D47">
        <f>PPCL!O47</f>
        <v>82</v>
      </c>
      <c r="E47">
        <f>PPCL!P47</f>
        <v>0</v>
      </c>
      <c r="F47">
        <f t="shared" si="4"/>
        <v>248</v>
      </c>
      <c r="G47">
        <f t="shared" si="5"/>
        <v>82</v>
      </c>
      <c r="H47" s="154"/>
      <c r="I47">
        <f>BRPL_EOD!AI47+BRPL_EOD!AJ47</f>
        <v>15.73</v>
      </c>
      <c r="J47">
        <f>BYPL_EOD!AI47+BYPL_EOD!AJ47</f>
        <v>8.93</v>
      </c>
      <c r="K47">
        <f>MES_EOD!AI47+MES_EOD!AJ47</f>
        <v>5.45</v>
      </c>
      <c r="L47">
        <f>NDMC_EOD!AI47+NDMC_EOD!AJ47</f>
        <v>25</v>
      </c>
      <c r="M47">
        <f>TPDDL_EOD!AI47+TPDDL_EOD!AJ47</f>
        <v>26.89</v>
      </c>
      <c r="N47">
        <f t="shared" si="0"/>
        <v>82</v>
      </c>
      <c r="O47" s="154">
        <f t="shared" si="1"/>
        <v>0</v>
      </c>
      <c r="P47">
        <v>15.73</v>
      </c>
      <c r="Q47">
        <v>8.93</v>
      </c>
      <c r="R47">
        <v>5.45</v>
      </c>
      <c r="S47">
        <v>25</v>
      </c>
      <c r="T47">
        <v>26.89</v>
      </c>
      <c r="U47" s="156">
        <f t="shared" si="2"/>
        <v>82</v>
      </c>
      <c r="V47" s="154">
        <f t="shared" si="3"/>
        <v>0</v>
      </c>
    </row>
    <row r="48" spans="1:22">
      <c r="A48" t="s">
        <v>90</v>
      </c>
      <c r="B48">
        <f>PPCL!D48</f>
        <v>248</v>
      </c>
      <c r="C48">
        <f>PPCL!E48</f>
        <v>0</v>
      </c>
      <c r="D48">
        <f>PPCL!O48</f>
        <v>82</v>
      </c>
      <c r="E48">
        <f>PPCL!P48</f>
        <v>0</v>
      </c>
      <c r="F48">
        <f t="shared" si="4"/>
        <v>248</v>
      </c>
      <c r="G48">
        <f t="shared" si="5"/>
        <v>82</v>
      </c>
      <c r="H48" s="154"/>
      <c r="I48">
        <f>BRPL_EOD!AI48+BRPL_EOD!AJ48</f>
        <v>11.66</v>
      </c>
      <c r="J48">
        <f>BYPL_EOD!AI48+BYPL_EOD!AJ48</f>
        <v>13</v>
      </c>
      <c r="K48">
        <f>MES_EOD!AI48+MES_EOD!AJ48</f>
        <v>5.45</v>
      </c>
      <c r="L48">
        <f>NDMC_EOD!AI48+NDMC_EOD!AJ48</f>
        <v>25</v>
      </c>
      <c r="M48">
        <f>TPDDL_EOD!AI48+TPDDL_EOD!AJ48</f>
        <v>26.89</v>
      </c>
      <c r="N48">
        <f t="shared" si="0"/>
        <v>82</v>
      </c>
      <c r="O48" s="154">
        <f t="shared" si="1"/>
        <v>0</v>
      </c>
      <c r="P48">
        <v>11.66</v>
      </c>
      <c r="Q48">
        <v>13</v>
      </c>
      <c r="R48">
        <v>5.45</v>
      </c>
      <c r="S48">
        <v>25</v>
      </c>
      <c r="T48">
        <v>26.89</v>
      </c>
      <c r="U48" s="156">
        <f t="shared" si="2"/>
        <v>82</v>
      </c>
      <c r="V48" s="154">
        <f t="shared" si="3"/>
        <v>0</v>
      </c>
    </row>
    <row r="49" spans="1:22">
      <c r="A49" t="s">
        <v>91</v>
      </c>
      <c r="B49">
        <f>PPCL!D49</f>
        <v>248</v>
      </c>
      <c r="C49">
        <f>PPCL!E49</f>
        <v>0</v>
      </c>
      <c r="D49">
        <f>PPCL!O49</f>
        <v>82</v>
      </c>
      <c r="E49">
        <f>PPCL!P49</f>
        <v>0</v>
      </c>
      <c r="F49">
        <f t="shared" si="4"/>
        <v>248</v>
      </c>
      <c r="G49">
        <f t="shared" si="5"/>
        <v>82</v>
      </c>
      <c r="H49" s="154"/>
      <c r="I49">
        <f>BRPL_EOD!AI49+BRPL_EOD!AJ49</f>
        <v>11.66</v>
      </c>
      <c r="J49">
        <f>BYPL_EOD!AI49+BYPL_EOD!AJ49</f>
        <v>13</v>
      </c>
      <c r="K49">
        <f>MES_EOD!AI49+MES_EOD!AJ49</f>
        <v>5.45</v>
      </c>
      <c r="L49">
        <f>NDMC_EOD!AI49+NDMC_EOD!AJ49</f>
        <v>25</v>
      </c>
      <c r="M49">
        <f>TPDDL_EOD!AI49+TPDDL_EOD!AJ49</f>
        <v>26.89</v>
      </c>
      <c r="N49">
        <f t="shared" si="0"/>
        <v>82</v>
      </c>
      <c r="O49" s="154">
        <f t="shared" si="1"/>
        <v>0</v>
      </c>
      <c r="P49">
        <v>11.66</v>
      </c>
      <c r="Q49">
        <v>13</v>
      </c>
      <c r="R49">
        <v>5.45</v>
      </c>
      <c r="S49">
        <v>25</v>
      </c>
      <c r="T49">
        <v>26.89</v>
      </c>
      <c r="U49" s="156">
        <f t="shared" si="2"/>
        <v>82</v>
      </c>
      <c r="V49" s="154">
        <f t="shared" si="3"/>
        <v>0</v>
      </c>
    </row>
    <row r="50" spans="1:22">
      <c r="A50" t="s">
        <v>92</v>
      </c>
      <c r="B50">
        <f>PPCL!D50</f>
        <v>248</v>
      </c>
      <c r="C50">
        <f>PPCL!E50</f>
        <v>0</v>
      </c>
      <c r="D50">
        <f>PPCL!O50</f>
        <v>82</v>
      </c>
      <c r="E50">
        <f>PPCL!P50</f>
        <v>0</v>
      </c>
      <c r="F50">
        <f t="shared" si="4"/>
        <v>248</v>
      </c>
      <c r="G50">
        <f t="shared" si="5"/>
        <v>82</v>
      </c>
      <c r="H50" s="154"/>
      <c r="I50">
        <f>BRPL_EOD!AI50+BRPL_EOD!AJ50</f>
        <v>11.66</v>
      </c>
      <c r="J50">
        <f>BYPL_EOD!AI50+BYPL_EOD!AJ50</f>
        <v>13</v>
      </c>
      <c r="K50">
        <f>MES_EOD!AI50+MES_EOD!AJ50</f>
        <v>5.45</v>
      </c>
      <c r="L50">
        <f>NDMC_EOD!AI50+NDMC_EOD!AJ50</f>
        <v>25</v>
      </c>
      <c r="M50">
        <f>TPDDL_EOD!AI50+TPDDL_EOD!AJ50</f>
        <v>26.89</v>
      </c>
      <c r="N50">
        <f t="shared" si="0"/>
        <v>82</v>
      </c>
      <c r="O50" s="154">
        <f t="shared" si="1"/>
        <v>0</v>
      </c>
      <c r="P50">
        <v>11.66</v>
      </c>
      <c r="Q50">
        <v>13</v>
      </c>
      <c r="R50">
        <v>5.45</v>
      </c>
      <c r="S50">
        <v>25</v>
      </c>
      <c r="T50">
        <v>26.89</v>
      </c>
      <c r="U50" s="156">
        <f t="shared" si="2"/>
        <v>82</v>
      </c>
      <c r="V50" s="154">
        <f t="shared" si="3"/>
        <v>0</v>
      </c>
    </row>
    <row r="51" spans="1:22">
      <c r="A51" t="s">
        <v>93</v>
      </c>
      <c r="B51">
        <f>PPCL!D51</f>
        <v>248</v>
      </c>
      <c r="C51">
        <f>PPCL!E51</f>
        <v>0</v>
      </c>
      <c r="D51">
        <f>PPCL!O51</f>
        <v>80</v>
      </c>
      <c r="E51">
        <f>PPCL!P51</f>
        <v>0</v>
      </c>
      <c r="F51">
        <f t="shared" si="4"/>
        <v>248</v>
      </c>
      <c r="G51">
        <f t="shared" si="5"/>
        <v>80</v>
      </c>
      <c r="H51" s="154"/>
      <c r="I51">
        <f>BRPL_EOD!AI51+BRPL_EOD!AJ51</f>
        <v>9.66</v>
      </c>
      <c r="J51">
        <f>BYPL_EOD!AI51+BYPL_EOD!AJ51</f>
        <v>13</v>
      </c>
      <c r="K51">
        <f>MES_EOD!AI51+MES_EOD!AJ51</f>
        <v>5.45</v>
      </c>
      <c r="L51">
        <f>NDMC_EOD!AI51+NDMC_EOD!AJ51</f>
        <v>25</v>
      </c>
      <c r="M51">
        <f>TPDDL_EOD!AI51+TPDDL_EOD!AJ51</f>
        <v>26.89</v>
      </c>
      <c r="N51">
        <f t="shared" si="0"/>
        <v>80</v>
      </c>
      <c r="O51" s="154">
        <f t="shared" si="1"/>
        <v>0</v>
      </c>
      <c r="P51">
        <v>9.66</v>
      </c>
      <c r="Q51">
        <v>13</v>
      </c>
      <c r="R51">
        <v>5.45</v>
      </c>
      <c r="S51">
        <v>25</v>
      </c>
      <c r="T51">
        <v>26.89</v>
      </c>
      <c r="U51" s="156">
        <f t="shared" si="2"/>
        <v>80</v>
      </c>
      <c r="V51" s="154">
        <f t="shared" si="3"/>
        <v>0</v>
      </c>
    </row>
    <row r="52" spans="1:22">
      <c r="A52" t="s">
        <v>94</v>
      </c>
      <c r="B52">
        <f>PPCL!D52</f>
        <v>248</v>
      </c>
      <c r="C52">
        <f>PPCL!E52</f>
        <v>0</v>
      </c>
      <c r="D52">
        <f>PPCL!O52</f>
        <v>84</v>
      </c>
      <c r="E52">
        <f>PPCL!P52</f>
        <v>0</v>
      </c>
      <c r="F52">
        <f t="shared" si="4"/>
        <v>248</v>
      </c>
      <c r="G52">
        <f t="shared" si="5"/>
        <v>84</v>
      </c>
      <c r="H52" s="154"/>
      <c r="I52">
        <f>BRPL_EOD!AI52+BRPL_EOD!AJ52</f>
        <v>13.66</v>
      </c>
      <c r="J52">
        <f>BYPL_EOD!AI52+BYPL_EOD!AJ52</f>
        <v>13</v>
      </c>
      <c r="K52">
        <f>MES_EOD!AI52+MES_EOD!AJ52</f>
        <v>5.45</v>
      </c>
      <c r="L52">
        <f>NDMC_EOD!AI52+NDMC_EOD!AJ52</f>
        <v>25</v>
      </c>
      <c r="M52">
        <f>TPDDL_EOD!AI52+TPDDL_EOD!AJ52</f>
        <v>26.89</v>
      </c>
      <c r="N52">
        <f t="shared" si="0"/>
        <v>84</v>
      </c>
      <c r="O52" s="154">
        <f t="shared" si="1"/>
        <v>0</v>
      </c>
      <c r="P52">
        <v>13.66</v>
      </c>
      <c r="Q52">
        <v>13</v>
      </c>
      <c r="R52">
        <v>5.45</v>
      </c>
      <c r="S52">
        <v>25</v>
      </c>
      <c r="T52">
        <v>26.89</v>
      </c>
      <c r="U52" s="156">
        <f t="shared" si="2"/>
        <v>84</v>
      </c>
      <c r="V52" s="154">
        <f t="shared" si="3"/>
        <v>0</v>
      </c>
    </row>
    <row r="53" spans="1:22">
      <c r="A53" t="s">
        <v>95</v>
      </c>
      <c r="B53">
        <f>PPCL!D53</f>
        <v>248</v>
      </c>
      <c r="C53">
        <f>PPCL!E53</f>
        <v>0</v>
      </c>
      <c r="D53">
        <f>PPCL!O53</f>
        <v>82</v>
      </c>
      <c r="E53">
        <f>PPCL!P53</f>
        <v>0</v>
      </c>
      <c r="F53">
        <f t="shared" si="4"/>
        <v>248</v>
      </c>
      <c r="G53">
        <f t="shared" si="5"/>
        <v>82</v>
      </c>
      <c r="H53" s="154"/>
      <c r="I53">
        <f>BRPL_EOD!AI53+BRPL_EOD!AJ53</f>
        <v>15.73</v>
      </c>
      <c r="J53">
        <f>BYPL_EOD!AI53+BYPL_EOD!AJ53</f>
        <v>8.93</v>
      </c>
      <c r="K53">
        <f>MES_EOD!AI53+MES_EOD!AJ53</f>
        <v>5.45</v>
      </c>
      <c r="L53">
        <f>NDMC_EOD!AI53+NDMC_EOD!AJ53</f>
        <v>25</v>
      </c>
      <c r="M53">
        <f>TPDDL_EOD!AI53+TPDDL_EOD!AJ53</f>
        <v>26.89</v>
      </c>
      <c r="N53">
        <f t="shared" si="0"/>
        <v>82</v>
      </c>
      <c r="O53" s="154">
        <f t="shared" si="1"/>
        <v>0</v>
      </c>
      <c r="P53">
        <v>15.73</v>
      </c>
      <c r="Q53">
        <v>8.93</v>
      </c>
      <c r="R53">
        <v>5.45</v>
      </c>
      <c r="S53">
        <v>25</v>
      </c>
      <c r="T53">
        <v>26.89</v>
      </c>
      <c r="U53" s="156">
        <f t="shared" si="2"/>
        <v>82</v>
      </c>
      <c r="V53" s="154">
        <f t="shared" si="3"/>
        <v>0</v>
      </c>
    </row>
    <row r="54" spans="1:22">
      <c r="A54" t="s">
        <v>96</v>
      </c>
      <c r="B54">
        <f>PPCL!D54</f>
        <v>248</v>
      </c>
      <c r="C54">
        <f>PPCL!E54</f>
        <v>0</v>
      </c>
      <c r="D54">
        <f>PPCL!O54</f>
        <v>82</v>
      </c>
      <c r="E54">
        <f>PPCL!P54</f>
        <v>0</v>
      </c>
      <c r="F54">
        <f t="shared" si="4"/>
        <v>248</v>
      </c>
      <c r="G54">
        <f t="shared" si="5"/>
        <v>82</v>
      </c>
      <c r="H54" s="154"/>
      <c r="I54">
        <f>BRPL_EOD!AI54+BRPL_EOD!AJ54</f>
        <v>15.73</v>
      </c>
      <c r="J54">
        <f>BYPL_EOD!AI54+BYPL_EOD!AJ54</f>
        <v>8.93</v>
      </c>
      <c r="K54">
        <f>MES_EOD!AI54+MES_EOD!AJ54</f>
        <v>5.45</v>
      </c>
      <c r="L54">
        <f>NDMC_EOD!AI54+NDMC_EOD!AJ54</f>
        <v>25</v>
      </c>
      <c r="M54">
        <f>TPDDL_EOD!AI54+TPDDL_EOD!AJ54</f>
        <v>26.89</v>
      </c>
      <c r="N54">
        <f t="shared" si="0"/>
        <v>82</v>
      </c>
      <c r="O54" s="154">
        <f t="shared" si="1"/>
        <v>0</v>
      </c>
      <c r="P54">
        <v>15.73</v>
      </c>
      <c r="Q54">
        <v>8.93</v>
      </c>
      <c r="R54">
        <v>5.45</v>
      </c>
      <c r="S54">
        <v>25</v>
      </c>
      <c r="T54">
        <v>26.89</v>
      </c>
      <c r="U54" s="156">
        <f t="shared" si="2"/>
        <v>82</v>
      </c>
      <c r="V54" s="154">
        <f t="shared" si="3"/>
        <v>0</v>
      </c>
    </row>
    <row r="55" spans="1:22">
      <c r="A55" t="s">
        <v>97</v>
      </c>
      <c r="B55">
        <f>PPCL!D55</f>
        <v>248</v>
      </c>
      <c r="C55">
        <f>PPCL!E55</f>
        <v>0</v>
      </c>
      <c r="D55">
        <f>PPCL!O55</f>
        <v>82</v>
      </c>
      <c r="E55">
        <f>PPCL!P55</f>
        <v>0</v>
      </c>
      <c r="F55">
        <f t="shared" si="4"/>
        <v>248</v>
      </c>
      <c r="G55">
        <f t="shared" si="5"/>
        <v>82</v>
      </c>
      <c r="H55" s="154"/>
      <c r="I55">
        <f>BRPL_EOD!AI55+BRPL_EOD!AJ55</f>
        <v>15.73</v>
      </c>
      <c r="J55">
        <f>BYPL_EOD!AI55+BYPL_EOD!AJ55</f>
        <v>8.93</v>
      </c>
      <c r="K55">
        <f>MES_EOD!AI55+MES_EOD!AJ55</f>
        <v>5.45</v>
      </c>
      <c r="L55">
        <f>NDMC_EOD!AI55+NDMC_EOD!AJ55</f>
        <v>25</v>
      </c>
      <c r="M55">
        <f>TPDDL_EOD!AI55+TPDDL_EOD!AJ55</f>
        <v>26.89</v>
      </c>
      <c r="N55">
        <f t="shared" si="0"/>
        <v>82</v>
      </c>
      <c r="O55" s="154">
        <f t="shared" si="1"/>
        <v>0</v>
      </c>
      <c r="P55">
        <v>15.73</v>
      </c>
      <c r="Q55">
        <v>8.93</v>
      </c>
      <c r="R55">
        <v>5.45</v>
      </c>
      <c r="S55">
        <v>25</v>
      </c>
      <c r="T55">
        <v>26.89</v>
      </c>
      <c r="U55" s="156">
        <f t="shared" si="2"/>
        <v>82</v>
      </c>
      <c r="V55" s="154">
        <f t="shared" si="3"/>
        <v>0</v>
      </c>
    </row>
    <row r="56" spans="1:22">
      <c r="A56" t="s">
        <v>98</v>
      </c>
      <c r="B56">
        <f>PPCL!D56</f>
        <v>248</v>
      </c>
      <c r="C56">
        <f>PPCL!E56</f>
        <v>0</v>
      </c>
      <c r="D56">
        <f>PPCL!O56</f>
        <v>82</v>
      </c>
      <c r="E56">
        <f>PPCL!P56</f>
        <v>0</v>
      </c>
      <c r="F56">
        <f t="shared" si="4"/>
        <v>248</v>
      </c>
      <c r="G56">
        <f t="shared" si="5"/>
        <v>82</v>
      </c>
      <c r="H56" s="154"/>
      <c r="I56">
        <f>BRPL_EOD!AI56+BRPL_EOD!AJ56</f>
        <v>15.73</v>
      </c>
      <c r="J56">
        <f>BYPL_EOD!AI56+BYPL_EOD!AJ56</f>
        <v>8.93</v>
      </c>
      <c r="K56">
        <f>MES_EOD!AI56+MES_EOD!AJ56</f>
        <v>5.45</v>
      </c>
      <c r="L56">
        <f>NDMC_EOD!AI56+NDMC_EOD!AJ56</f>
        <v>25</v>
      </c>
      <c r="M56">
        <f>TPDDL_EOD!AI56+TPDDL_EOD!AJ56</f>
        <v>26.89</v>
      </c>
      <c r="N56">
        <f t="shared" si="0"/>
        <v>82</v>
      </c>
      <c r="O56" s="154">
        <f t="shared" si="1"/>
        <v>0</v>
      </c>
      <c r="P56">
        <v>15.73</v>
      </c>
      <c r="Q56">
        <v>8.93</v>
      </c>
      <c r="R56">
        <v>5.45</v>
      </c>
      <c r="S56">
        <v>25</v>
      </c>
      <c r="T56">
        <v>26.89</v>
      </c>
      <c r="U56" s="156">
        <f t="shared" si="2"/>
        <v>82</v>
      </c>
      <c r="V56" s="154">
        <f t="shared" si="3"/>
        <v>0</v>
      </c>
    </row>
    <row r="57" spans="1:22">
      <c r="A57" t="s">
        <v>99</v>
      </c>
      <c r="B57">
        <f>PPCL!D57</f>
        <v>248</v>
      </c>
      <c r="C57">
        <f>PPCL!E57</f>
        <v>0</v>
      </c>
      <c r="D57">
        <f>PPCL!O57</f>
        <v>78</v>
      </c>
      <c r="E57">
        <f>PPCL!P57</f>
        <v>0</v>
      </c>
      <c r="F57">
        <f t="shared" si="4"/>
        <v>248</v>
      </c>
      <c r="G57">
        <f t="shared" si="5"/>
        <v>78</v>
      </c>
      <c r="H57" s="154"/>
      <c r="I57">
        <f>BRPL_EOD!AI57+BRPL_EOD!AJ57</f>
        <v>13.18</v>
      </c>
      <c r="J57">
        <f>BYPL_EOD!AI57+BYPL_EOD!AJ57</f>
        <v>7.48</v>
      </c>
      <c r="K57">
        <f>MES_EOD!AI57+MES_EOD!AJ57</f>
        <v>5.45</v>
      </c>
      <c r="L57">
        <f>NDMC_EOD!AI57+NDMC_EOD!AJ57</f>
        <v>25</v>
      </c>
      <c r="M57">
        <f>TPDDL_EOD!AI57+TPDDL_EOD!AJ57</f>
        <v>26.89</v>
      </c>
      <c r="N57">
        <f t="shared" si="0"/>
        <v>78</v>
      </c>
      <c r="O57" s="154">
        <f t="shared" si="1"/>
        <v>0</v>
      </c>
      <c r="P57">
        <v>13.18</v>
      </c>
      <c r="Q57">
        <v>7.48</v>
      </c>
      <c r="R57">
        <v>5.45</v>
      </c>
      <c r="S57">
        <v>25</v>
      </c>
      <c r="T57">
        <v>26.89</v>
      </c>
      <c r="U57" s="156">
        <f t="shared" si="2"/>
        <v>78</v>
      </c>
      <c r="V57" s="154">
        <f t="shared" si="3"/>
        <v>0</v>
      </c>
    </row>
    <row r="58" spans="1:22">
      <c r="A58" t="s">
        <v>100</v>
      </c>
      <c r="B58">
        <f>PPCL!D58</f>
        <v>248</v>
      </c>
      <c r="C58">
        <f>PPCL!E58</f>
        <v>0</v>
      </c>
      <c r="D58">
        <f>PPCL!O58</f>
        <v>78</v>
      </c>
      <c r="E58">
        <f>PPCL!P58</f>
        <v>0</v>
      </c>
      <c r="F58">
        <f t="shared" si="4"/>
        <v>248</v>
      </c>
      <c r="G58">
        <f t="shared" si="5"/>
        <v>78</v>
      </c>
      <c r="H58" s="154"/>
      <c r="I58">
        <f>BRPL_EOD!AI58+BRPL_EOD!AJ58</f>
        <v>13.18</v>
      </c>
      <c r="J58">
        <f>BYPL_EOD!AI58+BYPL_EOD!AJ58</f>
        <v>7.48</v>
      </c>
      <c r="K58">
        <f>MES_EOD!AI58+MES_EOD!AJ58</f>
        <v>5.45</v>
      </c>
      <c r="L58">
        <f>NDMC_EOD!AI58+NDMC_EOD!AJ58</f>
        <v>25</v>
      </c>
      <c r="M58">
        <f>TPDDL_EOD!AI58+TPDDL_EOD!AJ58</f>
        <v>26.89</v>
      </c>
      <c r="N58">
        <f t="shared" si="0"/>
        <v>78</v>
      </c>
      <c r="O58" s="154">
        <f t="shared" si="1"/>
        <v>0</v>
      </c>
      <c r="P58">
        <v>13.18</v>
      </c>
      <c r="Q58">
        <v>7.48</v>
      </c>
      <c r="R58">
        <v>5.45</v>
      </c>
      <c r="S58">
        <v>25</v>
      </c>
      <c r="T58">
        <v>26.89</v>
      </c>
      <c r="U58" s="156">
        <f t="shared" si="2"/>
        <v>78</v>
      </c>
      <c r="V58" s="154">
        <f t="shared" si="3"/>
        <v>0</v>
      </c>
    </row>
    <row r="59" spans="1:22">
      <c r="A59" t="s">
        <v>101</v>
      </c>
      <c r="B59">
        <f>PPCL!D59</f>
        <v>248</v>
      </c>
      <c r="C59">
        <f>PPCL!E59</f>
        <v>0</v>
      </c>
      <c r="D59">
        <f>PPCL!O59</f>
        <v>78</v>
      </c>
      <c r="E59">
        <f>PPCL!P59</f>
        <v>0</v>
      </c>
      <c r="F59">
        <f t="shared" si="4"/>
        <v>248</v>
      </c>
      <c r="G59">
        <f t="shared" si="5"/>
        <v>78</v>
      </c>
      <c r="H59" s="154"/>
      <c r="I59">
        <f>BRPL_EOD!AI59+BRPL_EOD!AJ59</f>
        <v>13.18</v>
      </c>
      <c r="J59">
        <f>BYPL_EOD!AI59+BYPL_EOD!AJ59</f>
        <v>7.48</v>
      </c>
      <c r="K59">
        <f>MES_EOD!AI59+MES_EOD!AJ59</f>
        <v>5.45</v>
      </c>
      <c r="L59">
        <f>NDMC_EOD!AI59+NDMC_EOD!AJ59</f>
        <v>25</v>
      </c>
      <c r="M59">
        <f>TPDDL_EOD!AI59+TPDDL_EOD!AJ59</f>
        <v>26.89</v>
      </c>
      <c r="N59">
        <f t="shared" si="0"/>
        <v>78</v>
      </c>
      <c r="O59" s="154">
        <f t="shared" si="1"/>
        <v>0</v>
      </c>
      <c r="P59">
        <v>13.18</v>
      </c>
      <c r="Q59">
        <v>7.48</v>
      </c>
      <c r="R59">
        <v>5.45</v>
      </c>
      <c r="S59">
        <v>25</v>
      </c>
      <c r="T59">
        <v>26.89</v>
      </c>
      <c r="U59" s="156">
        <f t="shared" si="2"/>
        <v>78</v>
      </c>
      <c r="V59" s="154">
        <f t="shared" si="3"/>
        <v>0</v>
      </c>
    </row>
    <row r="60" spans="1:22">
      <c r="A60" t="s">
        <v>102</v>
      </c>
      <c r="B60">
        <f>PPCL!D60</f>
        <v>248</v>
      </c>
      <c r="C60">
        <f>PPCL!E60</f>
        <v>0</v>
      </c>
      <c r="D60">
        <f>PPCL!O60</f>
        <v>78</v>
      </c>
      <c r="E60">
        <f>PPCL!P60</f>
        <v>0</v>
      </c>
      <c r="F60">
        <f t="shared" si="4"/>
        <v>248</v>
      </c>
      <c r="G60">
        <f t="shared" si="5"/>
        <v>78</v>
      </c>
      <c r="H60" s="154"/>
      <c r="I60">
        <f>BRPL_EOD!AI60+BRPL_EOD!AJ60</f>
        <v>13.18</v>
      </c>
      <c r="J60">
        <f>BYPL_EOD!AI60+BYPL_EOD!AJ60</f>
        <v>7.48</v>
      </c>
      <c r="K60">
        <f>MES_EOD!AI60+MES_EOD!AJ60</f>
        <v>5.45</v>
      </c>
      <c r="L60">
        <f>NDMC_EOD!AI60+NDMC_EOD!AJ60</f>
        <v>25</v>
      </c>
      <c r="M60">
        <f>TPDDL_EOD!AI60+TPDDL_EOD!AJ60</f>
        <v>26.89</v>
      </c>
      <c r="N60">
        <f t="shared" si="0"/>
        <v>78</v>
      </c>
      <c r="O60" s="154">
        <f t="shared" si="1"/>
        <v>0</v>
      </c>
      <c r="P60">
        <v>13.18</v>
      </c>
      <c r="Q60">
        <v>7.48</v>
      </c>
      <c r="R60">
        <v>5.45</v>
      </c>
      <c r="S60">
        <v>25</v>
      </c>
      <c r="T60">
        <v>26.89</v>
      </c>
      <c r="U60" s="156">
        <f t="shared" si="2"/>
        <v>78</v>
      </c>
      <c r="V60" s="154">
        <f t="shared" si="3"/>
        <v>0</v>
      </c>
    </row>
    <row r="61" spans="1:22">
      <c r="A61" t="s">
        <v>103</v>
      </c>
      <c r="B61">
        <f>PPCL!D61</f>
        <v>248</v>
      </c>
      <c r="C61">
        <f>PPCL!E61</f>
        <v>0</v>
      </c>
      <c r="D61">
        <f>PPCL!O61</f>
        <v>78</v>
      </c>
      <c r="E61">
        <f>PPCL!P61</f>
        <v>0</v>
      </c>
      <c r="F61">
        <f t="shared" si="4"/>
        <v>248</v>
      </c>
      <c r="G61">
        <f t="shared" si="5"/>
        <v>78</v>
      </c>
      <c r="H61" s="154"/>
      <c r="I61">
        <f>BRPL_EOD!AI61+BRPL_EOD!AJ61</f>
        <v>13.18</v>
      </c>
      <c r="J61">
        <f>BYPL_EOD!AI61+BYPL_EOD!AJ61</f>
        <v>7.48</v>
      </c>
      <c r="K61">
        <f>MES_EOD!AI61+MES_EOD!AJ61</f>
        <v>5.45</v>
      </c>
      <c r="L61">
        <f>NDMC_EOD!AI61+NDMC_EOD!AJ61</f>
        <v>25</v>
      </c>
      <c r="M61">
        <f>TPDDL_EOD!AI61+TPDDL_EOD!AJ61</f>
        <v>26.89</v>
      </c>
      <c r="N61">
        <f t="shared" si="0"/>
        <v>78</v>
      </c>
      <c r="O61" s="154">
        <f t="shared" si="1"/>
        <v>0</v>
      </c>
      <c r="P61">
        <v>13.18</v>
      </c>
      <c r="Q61">
        <v>7.48</v>
      </c>
      <c r="R61">
        <v>5.45</v>
      </c>
      <c r="S61">
        <v>25</v>
      </c>
      <c r="T61">
        <v>26.89</v>
      </c>
      <c r="U61" s="156">
        <f t="shared" si="2"/>
        <v>78</v>
      </c>
      <c r="V61" s="154">
        <f t="shared" si="3"/>
        <v>0</v>
      </c>
    </row>
    <row r="62" spans="1:22">
      <c r="A62" t="s">
        <v>104</v>
      </c>
      <c r="B62">
        <f>PPCL!D62</f>
        <v>248</v>
      </c>
      <c r="C62">
        <f>PPCL!E62</f>
        <v>0</v>
      </c>
      <c r="D62">
        <f>PPCL!O62</f>
        <v>78</v>
      </c>
      <c r="E62">
        <f>PPCL!P62</f>
        <v>0</v>
      </c>
      <c r="F62">
        <f t="shared" si="4"/>
        <v>248</v>
      </c>
      <c r="G62">
        <f t="shared" si="5"/>
        <v>78</v>
      </c>
      <c r="H62" s="154"/>
      <c r="I62">
        <f>BRPL_EOD!AI62+BRPL_EOD!AJ62</f>
        <v>13.18</v>
      </c>
      <c r="J62">
        <f>BYPL_EOD!AI62+BYPL_EOD!AJ62</f>
        <v>7.48</v>
      </c>
      <c r="K62">
        <f>MES_EOD!AI62+MES_EOD!AJ62</f>
        <v>5.45</v>
      </c>
      <c r="L62">
        <f>NDMC_EOD!AI62+NDMC_EOD!AJ62</f>
        <v>25</v>
      </c>
      <c r="M62">
        <f>TPDDL_EOD!AI62+TPDDL_EOD!AJ62</f>
        <v>26.89</v>
      </c>
      <c r="N62">
        <f t="shared" si="0"/>
        <v>78</v>
      </c>
      <c r="O62" s="154">
        <f t="shared" si="1"/>
        <v>0</v>
      </c>
      <c r="P62">
        <v>13.18</v>
      </c>
      <c r="Q62">
        <v>7.48</v>
      </c>
      <c r="R62">
        <v>5.45</v>
      </c>
      <c r="S62">
        <v>25</v>
      </c>
      <c r="T62">
        <v>26.89</v>
      </c>
      <c r="U62" s="156">
        <f t="shared" si="2"/>
        <v>78</v>
      </c>
      <c r="V62" s="154">
        <f t="shared" si="3"/>
        <v>0</v>
      </c>
    </row>
    <row r="63" spans="1:22">
      <c r="A63" t="s">
        <v>105</v>
      </c>
      <c r="B63">
        <f>PPCL!D63</f>
        <v>248</v>
      </c>
      <c r="C63">
        <f>PPCL!E63</f>
        <v>0</v>
      </c>
      <c r="D63">
        <f>PPCL!O63</f>
        <v>81</v>
      </c>
      <c r="E63">
        <f>PPCL!P63</f>
        <v>0</v>
      </c>
      <c r="F63">
        <f t="shared" si="4"/>
        <v>248</v>
      </c>
      <c r="G63">
        <f t="shared" si="5"/>
        <v>81</v>
      </c>
      <c r="H63" s="154"/>
      <c r="I63">
        <f>BRPL_EOD!AI63+BRPL_EOD!AJ63</f>
        <v>15.09</v>
      </c>
      <c r="J63">
        <f>BYPL_EOD!AI63+BYPL_EOD!AJ63</f>
        <v>8.57</v>
      </c>
      <c r="K63">
        <f>MES_EOD!AI63+MES_EOD!AJ63</f>
        <v>5.45</v>
      </c>
      <c r="L63">
        <f>NDMC_EOD!AI63+NDMC_EOD!AJ63</f>
        <v>25</v>
      </c>
      <c r="M63">
        <f>TPDDL_EOD!AI63+TPDDL_EOD!AJ63</f>
        <v>26.89</v>
      </c>
      <c r="N63">
        <f t="shared" si="0"/>
        <v>81</v>
      </c>
      <c r="O63" s="154">
        <f t="shared" si="1"/>
        <v>0</v>
      </c>
      <c r="P63">
        <v>15.09</v>
      </c>
      <c r="Q63">
        <v>8.57</v>
      </c>
      <c r="R63">
        <v>5.45</v>
      </c>
      <c r="S63">
        <v>25</v>
      </c>
      <c r="T63">
        <v>26.89</v>
      </c>
      <c r="U63" s="156">
        <f t="shared" si="2"/>
        <v>81</v>
      </c>
      <c r="V63" s="154">
        <f t="shared" si="3"/>
        <v>0</v>
      </c>
    </row>
    <row r="64" spans="1:22">
      <c r="A64" t="s">
        <v>106</v>
      </c>
      <c r="B64">
        <f>PPCL!D64</f>
        <v>248</v>
      </c>
      <c r="C64">
        <f>PPCL!E64</f>
        <v>0</v>
      </c>
      <c r="D64">
        <f>PPCL!O64</f>
        <v>78</v>
      </c>
      <c r="E64">
        <f>PPCL!P64</f>
        <v>0</v>
      </c>
      <c r="F64">
        <f t="shared" si="4"/>
        <v>248</v>
      </c>
      <c r="G64">
        <f t="shared" si="5"/>
        <v>78</v>
      </c>
      <c r="H64" s="154"/>
      <c r="I64">
        <f>BRPL_EOD!AI64+BRPL_EOD!AJ64</f>
        <v>13.18</v>
      </c>
      <c r="J64">
        <f>BYPL_EOD!AI64+BYPL_EOD!AJ64</f>
        <v>7.48</v>
      </c>
      <c r="K64">
        <f>MES_EOD!AI64+MES_EOD!AJ64</f>
        <v>5.45</v>
      </c>
      <c r="L64">
        <f>NDMC_EOD!AI64+NDMC_EOD!AJ64</f>
        <v>25</v>
      </c>
      <c r="M64">
        <f>TPDDL_EOD!AI64+TPDDL_EOD!AJ64</f>
        <v>26.89</v>
      </c>
      <c r="N64">
        <f t="shared" si="0"/>
        <v>78</v>
      </c>
      <c r="O64" s="154">
        <f t="shared" si="1"/>
        <v>0</v>
      </c>
      <c r="P64">
        <v>13.18</v>
      </c>
      <c r="Q64">
        <v>7.48</v>
      </c>
      <c r="R64">
        <v>5.45</v>
      </c>
      <c r="S64">
        <v>25</v>
      </c>
      <c r="T64">
        <v>26.89</v>
      </c>
      <c r="U64" s="156">
        <f t="shared" si="2"/>
        <v>78</v>
      </c>
      <c r="V64" s="154">
        <f t="shared" si="3"/>
        <v>0</v>
      </c>
    </row>
    <row r="65" spans="1:22">
      <c r="A65" t="s">
        <v>107</v>
      </c>
      <c r="B65">
        <f>PPCL!D65</f>
        <v>248</v>
      </c>
      <c r="C65">
        <f>PPCL!E65</f>
        <v>0</v>
      </c>
      <c r="D65">
        <f>PPCL!O65</f>
        <v>78</v>
      </c>
      <c r="E65">
        <f>PPCL!P65</f>
        <v>0</v>
      </c>
      <c r="F65">
        <f t="shared" si="4"/>
        <v>248</v>
      </c>
      <c r="G65">
        <f t="shared" si="5"/>
        <v>78</v>
      </c>
      <c r="H65" s="154"/>
      <c r="I65">
        <f>BRPL_EOD!AI65+BRPL_EOD!AJ65</f>
        <v>13.18</v>
      </c>
      <c r="J65">
        <f>BYPL_EOD!AI65+BYPL_EOD!AJ65</f>
        <v>7.48</v>
      </c>
      <c r="K65">
        <f>MES_EOD!AI65+MES_EOD!AJ65</f>
        <v>5.45</v>
      </c>
      <c r="L65">
        <f>NDMC_EOD!AI65+NDMC_EOD!AJ65</f>
        <v>25</v>
      </c>
      <c r="M65">
        <f>TPDDL_EOD!AI65+TPDDL_EOD!AJ65</f>
        <v>26.89</v>
      </c>
      <c r="N65">
        <f t="shared" si="0"/>
        <v>78</v>
      </c>
      <c r="O65" s="154">
        <f t="shared" si="1"/>
        <v>0</v>
      </c>
      <c r="P65">
        <v>13.18</v>
      </c>
      <c r="Q65">
        <v>7.48</v>
      </c>
      <c r="R65">
        <v>5.45</v>
      </c>
      <c r="S65">
        <v>25</v>
      </c>
      <c r="T65">
        <v>26.89</v>
      </c>
      <c r="U65" s="156">
        <f t="shared" si="2"/>
        <v>78</v>
      </c>
      <c r="V65" s="154">
        <f t="shared" si="3"/>
        <v>0</v>
      </c>
    </row>
    <row r="66" spans="1:22">
      <c r="A66" t="s">
        <v>108</v>
      </c>
      <c r="B66">
        <f>PPCL!D66</f>
        <v>248</v>
      </c>
      <c r="C66">
        <f>PPCL!E66</f>
        <v>0</v>
      </c>
      <c r="D66">
        <f>PPCL!O66</f>
        <v>78</v>
      </c>
      <c r="E66">
        <f>PPCL!P66</f>
        <v>0</v>
      </c>
      <c r="F66">
        <f t="shared" si="4"/>
        <v>248</v>
      </c>
      <c r="G66">
        <f t="shared" si="5"/>
        <v>78</v>
      </c>
      <c r="H66" s="154"/>
      <c r="I66">
        <f>BRPL_EOD!AI66+BRPL_EOD!AJ66</f>
        <v>13.18</v>
      </c>
      <c r="J66">
        <f>BYPL_EOD!AI66+BYPL_EOD!AJ66</f>
        <v>7.48</v>
      </c>
      <c r="K66">
        <f>MES_EOD!AI66+MES_EOD!AJ66</f>
        <v>5.45</v>
      </c>
      <c r="L66">
        <f>NDMC_EOD!AI66+NDMC_EOD!AJ66</f>
        <v>25</v>
      </c>
      <c r="M66">
        <f>TPDDL_EOD!AI66+TPDDL_EOD!AJ66</f>
        <v>26.89</v>
      </c>
      <c r="N66">
        <f t="shared" si="0"/>
        <v>78</v>
      </c>
      <c r="O66" s="154">
        <f t="shared" si="1"/>
        <v>0</v>
      </c>
      <c r="P66">
        <v>13.18</v>
      </c>
      <c r="Q66">
        <v>7.48</v>
      </c>
      <c r="R66">
        <v>5.45</v>
      </c>
      <c r="S66">
        <v>25</v>
      </c>
      <c r="T66">
        <v>26.89</v>
      </c>
      <c r="U66" s="156">
        <f t="shared" si="2"/>
        <v>78</v>
      </c>
      <c r="V66" s="154">
        <f t="shared" si="3"/>
        <v>0</v>
      </c>
    </row>
    <row r="67" spans="1:22">
      <c r="A67" t="s">
        <v>109</v>
      </c>
      <c r="B67">
        <f>PPCL!D67</f>
        <v>248</v>
      </c>
      <c r="C67">
        <f>PPCL!E67</f>
        <v>0</v>
      </c>
      <c r="D67">
        <f>PPCL!O67</f>
        <v>80</v>
      </c>
      <c r="E67">
        <f>PPCL!P67</f>
        <v>0</v>
      </c>
      <c r="F67">
        <f t="shared" si="4"/>
        <v>248</v>
      </c>
      <c r="G67">
        <f t="shared" si="5"/>
        <v>80</v>
      </c>
      <c r="H67" s="154"/>
      <c r="I67">
        <f>BRPL_EOD!AI67+BRPL_EOD!AJ67</f>
        <v>14.45</v>
      </c>
      <c r="J67">
        <f>BYPL_EOD!AI67+BYPL_EOD!AJ67</f>
        <v>8.2100000000000009</v>
      </c>
      <c r="K67">
        <f>MES_EOD!AI67+MES_EOD!AJ67</f>
        <v>5.45</v>
      </c>
      <c r="L67">
        <f>NDMC_EOD!AI67+NDMC_EOD!AJ67</f>
        <v>25</v>
      </c>
      <c r="M67">
        <f>TPDDL_EOD!AI67+TPDDL_EOD!AJ67</f>
        <v>26.89</v>
      </c>
      <c r="N67">
        <f t="shared" ref="N67:N98" si="6">SUM(I67:M67)</f>
        <v>80</v>
      </c>
      <c r="O67" s="154">
        <f t="shared" ref="O67:O98" si="7">G67-N67</f>
        <v>0</v>
      </c>
      <c r="P67">
        <v>14.45</v>
      </c>
      <c r="Q67">
        <v>8.2100000000000009</v>
      </c>
      <c r="R67">
        <v>5.45</v>
      </c>
      <c r="S67">
        <v>25</v>
      </c>
      <c r="T67">
        <v>26.89</v>
      </c>
      <c r="U67" s="156">
        <f t="shared" ref="U67:U98" si="8">SUM(P67:T67)</f>
        <v>80</v>
      </c>
      <c r="V67" s="154">
        <f t="shared" ref="V67:V99" si="9">G67-U67</f>
        <v>0</v>
      </c>
    </row>
    <row r="68" spans="1:22">
      <c r="A68" t="s">
        <v>110</v>
      </c>
      <c r="B68">
        <f>PPCL!D68</f>
        <v>248</v>
      </c>
      <c r="C68">
        <f>PPCL!E68</f>
        <v>0</v>
      </c>
      <c r="D68">
        <f>PPCL!O68</f>
        <v>80</v>
      </c>
      <c r="E68">
        <f>PPCL!P68</f>
        <v>0</v>
      </c>
      <c r="F68">
        <f t="shared" ref="F68:F98" si="10">B68+C68</f>
        <v>248</v>
      </c>
      <c r="G68">
        <f t="shared" ref="G68:G98" si="11">D68+E68</f>
        <v>80</v>
      </c>
      <c r="H68" s="154"/>
      <c r="I68">
        <f>BRPL_EOD!AI68+BRPL_EOD!AJ68</f>
        <v>14.45</v>
      </c>
      <c r="J68">
        <f>BYPL_EOD!AI68+BYPL_EOD!AJ68</f>
        <v>8.2100000000000009</v>
      </c>
      <c r="K68">
        <f>MES_EOD!AI68+MES_EOD!AJ68</f>
        <v>5.45</v>
      </c>
      <c r="L68">
        <f>NDMC_EOD!AI68+NDMC_EOD!AJ68</f>
        <v>25</v>
      </c>
      <c r="M68">
        <f>TPDDL_EOD!AI68+TPDDL_EOD!AJ68</f>
        <v>26.89</v>
      </c>
      <c r="N68">
        <f t="shared" si="6"/>
        <v>80</v>
      </c>
      <c r="O68" s="154">
        <f t="shared" si="7"/>
        <v>0</v>
      </c>
      <c r="P68">
        <v>14.45</v>
      </c>
      <c r="Q68">
        <v>8.2100000000000009</v>
      </c>
      <c r="R68">
        <v>5.45</v>
      </c>
      <c r="S68">
        <v>25</v>
      </c>
      <c r="T68">
        <v>26.89</v>
      </c>
      <c r="U68" s="156">
        <f t="shared" si="8"/>
        <v>80</v>
      </c>
      <c r="V68" s="154">
        <f t="shared" si="9"/>
        <v>0</v>
      </c>
    </row>
    <row r="69" spans="1:22">
      <c r="A69" t="s">
        <v>111</v>
      </c>
      <c r="B69">
        <f>PPCL!D69</f>
        <v>248</v>
      </c>
      <c r="C69">
        <f>PPCL!E69</f>
        <v>0</v>
      </c>
      <c r="D69">
        <f>PPCL!O69</f>
        <v>80</v>
      </c>
      <c r="E69">
        <f>PPCL!P69</f>
        <v>0</v>
      </c>
      <c r="F69">
        <f t="shared" si="10"/>
        <v>248</v>
      </c>
      <c r="G69">
        <f t="shared" si="11"/>
        <v>80</v>
      </c>
      <c r="H69" s="154"/>
      <c r="I69">
        <f>BRPL_EOD!AI69+BRPL_EOD!AJ69</f>
        <v>14.45</v>
      </c>
      <c r="J69">
        <f>BYPL_EOD!AI69+BYPL_EOD!AJ69</f>
        <v>8.2100000000000009</v>
      </c>
      <c r="K69">
        <f>MES_EOD!AI69+MES_EOD!AJ69</f>
        <v>5.45</v>
      </c>
      <c r="L69">
        <f>NDMC_EOD!AI69+NDMC_EOD!AJ69</f>
        <v>25</v>
      </c>
      <c r="M69">
        <f>TPDDL_EOD!AI69+TPDDL_EOD!AJ69</f>
        <v>26.89</v>
      </c>
      <c r="N69">
        <f t="shared" si="6"/>
        <v>80</v>
      </c>
      <c r="O69" s="154">
        <f t="shared" si="7"/>
        <v>0</v>
      </c>
      <c r="P69">
        <v>14.45</v>
      </c>
      <c r="Q69">
        <v>8.2100000000000009</v>
      </c>
      <c r="R69">
        <v>5.45</v>
      </c>
      <c r="S69">
        <v>25</v>
      </c>
      <c r="T69">
        <v>26.89</v>
      </c>
      <c r="U69" s="156">
        <f t="shared" si="8"/>
        <v>80</v>
      </c>
      <c r="V69" s="154">
        <f t="shared" si="9"/>
        <v>0</v>
      </c>
    </row>
    <row r="70" spans="1:22">
      <c r="A70" t="s">
        <v>112</v>
      </c>
      <c r="B70">
        <f>PPCL!D70</f>
        <v>248</v>
      </c>
      <c r="C70">
        <f>PPCL!E70</f>
        <v>0</v>
      </c>
      <c r="D70">
        <f>PPCL!O70</f>
        <v>80</v>
      </c>
      <c r="E70">
        <f>PPCL!P70</f>
        <v>0</v>
      </c>
      <c r="F70">
        <f t="shared" si="10"/>
        <v>248</v>
      </c>
      <c r="G70">
        <f t="shared" si="11"/>
        <v>80</v>
      </c>
      <c r="H70" s="154"/>
      <c r="I70">
        <f>BRPL_EOD!AI70+BRPL_EOD!AJ70</f>
        <v>14.45</v>
      </c>
      <c r="J70">
        <f>BYPL_EOD!AI70+BYPL_EOD!AJ70</f>
        <v>8.2100000000000009</v>
      </c>
      <c r="K70">
        <f>MES_EOD!AI70+MES_EOD!AJ70</f>
        <v>5.45</v>
      </c>
      <c r="L70">
        <f>NDMC_EOD!AI70+NDMC_EOD!AJ70</f>
        <v>25</v>
      </c>
      <c r="M70">
        <f>TPDDL_EOD!AI70+TPDDL_EOD!AJ70</f>
        <v>26.89</v>
      </c>
      <c r="N70">
        <f t="shared" si="6"/>
        <v>80</v>
      </c>
      <c r="O70" s="154">
        <f t="shared" si="7"/>
        <v>0</v>
      </c>
      <c r="P70">
        <v>14.45</v>
      </c>
      <c r="Q70">
        <v>8.2100000000000009</v>
      </c>
      <c r="R70">
        <v>5.45</v>
      </c>
      <c r="S70">
        <v>25</v>
      </c>
      <c r="T70">
        <v>26.89</v>
      </c>
      <c r="U70" s="156">
        <f t="shared" si="8"/>
        <v>80</v>
      </c>
      <c r="V70" s="154">
        <f t="shared" si="9"/>
        <v>0</v>
      </c>
    </row>
    <row r="71" spans="1:22">
      <c r="A71" t="s">
        <v>113</v>
      </c>
      <c r="B71">
        <f>PPCL!D71</f>
        <v>248</v>
      </c>
      <c r="C71">
        <f>PPCL!E71</f>
        <v>0</v>
      </c>
      <c r="D71">
        <f>PPCL!O71</f>
        <v>80</v>
      </c>
      <c r="E71">
        <f>PPCL!P71</f>
        <v>0</v>
      </c>
      <c r="F71">
        <f t="shared" si="10"/>
        <v>248</v>
      </c>
      <c r="G71">
        <f t="shared" si="11"/>
        <v>80</v>
      </c>
      <c r="H71" s="154"/>
      <c r="I71">
        <f>BRPL_EOD!AI71+BRPL_EOD!AJ71</f>
        <v>14.45</v>
      </c>
      <c r="J71">
        <f>BYPL_EOD!AI71+BYPL_EOD!AJ71</f>
        <v>8.2100000000000009</v>
      </c>
      <c r="K71">
        <f>MES_EOD!AI71+MES_EOD!AJ71</f>
        <v>5.45</v>
      </c>
      <c r="L71">
        <f>NDMC_EOD!AI71+NDMC_EOD!AJ71</f>
        <v>25</v>
      </c>
      <c r="M71">
        <f>TPDDL_EOD!AI71+TPDDL_EOD!AJ71</f>
        <v>26.89</v>
      </c>
      <c r="N71">
        <f t="shared" si="6"/>
        <v>80</v>
      </c>
      <c r="O71" s="154">
        <f t="shared" si="7"/>
        <v>0</v>
      </c>
      <c r="P71">
        <v>14.45</v>
      </c>
      <c r="Q71">
        <v>8.2100000000000009</v>
      </c>
      <c r="R71">
        <v>5.45</v>
      </c>
      <c r="S71">
        <v>25</v>
      </c>
      <c r="T71">
        <v>26.89</v>
      </c>
      <c r="U71" s="156">
        <f t="shared" si="8"/>
        <v>80</v>
      </c>
      <c r="V71" s="154">
        <f t="shared" si="9"/>
        <v>0</v>
      </c>
    </row>
    <row r="72" spans="1:22">
      <c r="A72" t="s">
        <v>114</v>
      </c>
      <c r="B72">
        <f>PPCL!D72</f>
        <v>248</v>
      </c>
      <c r="C72">
        <f>PPCL!E72</f>
        <v>0</v>
      </c>
      <c r="D72">
        <f>PPCL!O72</f>
        <v>80</v>
      </c>
      <c r="E72">
        <f>PPCL!P72</f>
        <v>0</v>
      </c>
      <c r="F72">
        <f t="shared" si="10"/>
        <v>248</v>
      </c>
      <c r="G72">
        <f t="shared" si="11"/>
        <v>80</v>
      </c>
      <c r="H72" s="154"/>
      <c r="I72">
        <f>BRPL_EOD!AI72+BRPL_EOD!AJ72</f>
        <v>14.45</v>
      </c>
      <c r="J72">
        <f>BYPL_EOD!AI72+BYPL_EOD!AJ72</f>
        <v>8.2100000000000009</v>
      </c>
      <c r="K72">
        <f>MES_EOD!AI72+MES_EOD!AJ72</f>
        <v>5.45</v>
      </c>
      <c r="L72">
        <f>NDMC_EOD!AI72+NDMC_EOD!AJ72</f>
        <v>25</v>
      </c>
      <c r="M72">
        <f>TPDDL_EOD!AI72+TPDDL_EOD!AJ72</f>
        <v>26.89</v>
      </c>
      <c r="N72">
        <f t="shared" si="6"/>
        <v>80</v>
      </c>
      <c r="O72" s="154">
        <f t="shared" si="7"/>
        <v>0</v>
      </c>
      <c r="P72">
        <v>14.45</v>
      </c>
      <c r="Q72">
        <v>8.2100000000000009</v>
      </c>
      <c r="R72">
        <v>5.45</v>
      </c>
      <c r="S72">
        <v>25</v>
      </c>
      <c r="T72">
        <v>26.89</v>
      </c>
      <c r="U72" s="156">
        <f t="shared" si="8"/>
        <v>80</v>
      </c>
      <c r="V72" s="154">
        <f t="shared" si="9"/>
        <v>0</v>
      </c>
    </row>
    <row r="73" spans="1:22">
      <c r="A73" t="s">
        <v>115</v>
      </c>
      <c r="B73">
        <f>PPCL!D73</f>
        <v>248</v>
      </c>
      <c r="C73">
        <f>PPCL!E73</f>
        <v>0</v>
      </c>
      <c r="D73">
        <f>PPCL!O73</f>
        <v>80</v>
      </c>
      <c r="E73">
        <f>PPCL!P73</f>
        <v>0</v>
      </c>
      <c r="F73">
        <f t="shared" si="10"/>
        <v>248</v>
      </c>
      <c r="G73">
        <f t="shared" si="11"/>
        <v>80</v>
      </c>
      <c r="H73" s="154"/>
      <c r="I73">
        <f>BRPL_EOD!AI73+BRPL_EOD!AJ73</f>
        <v>10.66</v>
      </c>
      <c r="J73">
        <f>BYPL_EOD!AI73+BYPL_EOD!AJ73</f>
        <v>12</v>
      </c>
      <c r="K73">
        <f>MES_EOD!AI73+MES_EOD!AJ73</f>
        <v>5.45</v>
      </c>
      <c r="L73">
        <f>NDMC_EOD!AI73+NDMC_EOD!AJ73</f>
        <v>25</v>
      </c>
      <c r="M73">
        <f>TPDDL_EOD!AI73+TPDDL_EOD!AJ73</f>
        <v>26.89</v>
      </c>
      <c r="N73">
        <f t="shared" si="6"/>
        <v>80</v>
      </c>
      <c r="O73" s="154">
        <f t="shared" si="7"/>
        <v>0</v>
      </c>
      <c r="P73">
        <v>10.66</v>
      </c>
      <c r="Q73">
        <v>12</v>
      </c>
      <c r="R73">
        <v>5.45</v>
      </c>
      <c r="S73">
        <v>25</v>
      </c>
      <c r="T73">
        <v>26.89</v>
      </c>
      <c r="U73" s="156">
        <f t="shared" si="8"/>
        <v>80</v>
      </c>
      <c r="V73" s="154">
        <f t="shared" si="9"/>
        <v>0</v>
      </c>
    </row>
    <row r="74" spans="1:22">
      <c r="A74" t="s">
        <v>116</v>
      </c>
      <c r="B74">
        <f>PPCL!D74</f>
        <v>248</v>
      </c>
      <c r="C74">
        <f>PPCL!E74</f>
        <v>0</v>
      </c>
      <c r="D74">
        <f>PPCL!O74</f>
        <v>80</v>
      </c>
      <c r="E74">
        <f>PPCL!P74</f>
        <v>0</v>
      </c>
      <c r="F74">
        <f t="shared" si="10"/>
        <v>248</v>
      </c>
      <c r="G74">
        <f t="shared" si="11"/>
        <v>80</v>
      </c>
      <c r="H74" s="154"/>
      <c r="I74">
        <f>BRPL_EOD!AI74+BRPL_EOD!AJ74</f>
        <v>10.66</v>
      </c>
      <c r="J74">
        <f>BYPL_EOD!AI74+BYPL_EOD!AJ74</f>
        <v>12</v>
      </c>
      <c r="K74">
        <f>MES_EOD!AI74+MES_EOD!AJ74</f>
        <v>5.45</v>
      </c>
      <c r="L74">
        <f>NDMC_EOD!AI74+NDMC_EOD!AJ74</f>
        <v>25</v>
      </c>
      <c r="M74">
        <f>TPDDL_EOD!AI74+TPDDL_EOD!AJ74</f>
        <v>26.89</v>
      </c>
      <c r="N74">
        <f t="shared" si="6"/>
        <v>80</v>
      </c>
      <c r="O74" s="154">
        <f t="shared" si="7"/>
        <v>0</v>
      </c>
      <c r="P74">
        <v>10.66</v>
      </c>
      <c r="Q74">
        <v>12</v>
      </c>
      <c r="R74">
        <v>5.45</v>
      </c>
      <c r="S74">
        <v>25</v>
      </c>
      <c r="T74">
        <v>26.89</v>
      </c>
      <c r="U74" s="156">
        <f t="shared" si="8"/>
        <v>80</v>
      </c>
      <c r="V74" s="154">
        <f t="shared" si="9"/>
        <v>0</v>
      </c>
    </row>
    <row r="75" spans="1:22">
      <c r="A75" t="s">
        <v>117</v>
      </c>
      <c r="B75">
        <f>PPCL!D75</f>
        <v>248</v>
      </c>
      <c r="C75">
        <f>PPCL!E75</f>
        <v>0</v>
      </c>
      <c r="D75">
        <f>PPCL!O75</f>
        <v>82</v>
      </c>
      <c r="E75">
        <f>PPCL!P75</f>
        <v>0</v>
      </c>
      <c r="F75">
        <f t="shared" si="10"/>
        <v>248</v>
      </c>
      <c r="G75">
        <f t="shared" si="11"/>
        <v>82</v>
      </c>
      <c r="H75" s="154"/>
      <c r="I75">
        <f>BRPL_EOD!AI75+BRPL_EOD!AJ75</f>
        <v>12.66</v>
      </c>
      <c r="J75">
        <f>BYPL_EOD!AI75+BYPL_EOD!AJ75</f>
        <v>12</v>
      </c>
      <c r="K75">
        <f>MES_EOD!AI75+MES_EOD!AJ75</f>
        <v>5.45</v>
      </c>
      <c r="L75">
        <f>NDMC_EOD!AI75+NDMC_EOD!AJ75</f>
        <v>25</v>
      </c>
      <c r="M75">
        <f>TPDDL_EOD!AI75+TPDDL_EOD!AJ75</f>
        <v>26.89</v>
      </c>
      <c r="N75">
        <f t="shared" si="6"/>
        <v>82</v>
      </c>
      <c r="O75" s="154">
        <f t="shared" si="7"/>
        <v>0</v>
      </c>
      <c r="P75">
        <v>12.66</v>
      </c>
      <c r="Q75">
        <v>12</v>
      </c>
      <c r="R75">
        <v>5.45</v>
      </c>
      <c r="S75">
        <v>25</v>
      </c>
      <c r="T75">
        <v>26.89</v>
      </c>
      <c r="U75" s="156">
        <f t="shared" si="8"/>
        <v>82</v>
      </c>
      <c r="V75" s="154">
        <f t="shared" si="9"/>
        <v>0</v>
      </c>
    </row>
    <row r="76" spans="1:22">
      <c r="A76" t="s">
        <v>118</v>
      </c>
      <c r="B76">
        <f>PPCL!D76</f>
        <v>248</v>
      </c>
      <c r="C76">
        <f>PPCL!E76</f>
        <v>0</v>
      </c>
      <c r="D76">
        <f>PPCL!O76</f>
        <v>82</v>
      </c>
      <c r="E76">
        <f>PPCL!P76</f>
        <v>0</v>
      </c>
      <c r="F76">
        <f t="shared" si="10"/>
        <v>248</v>
      </c>
      <c r="G76">
        <f t="shared" si="11"/>
        <v>82</v>
      </c>
      <c r="H76" s="154"/>
      <c r="I76">
        <f>BRPL_EOD!AI76+BRPL_EOD!AJ76</f>
        <v>12.66</v>
      </c>
      <c r="J76">
        <f>BYPL_EOD!AI76+BYPL_EOD!AJ76</f>
        <v>12</v>
      </c>
      <c r="K76">
        <f>MES_EOD!AI76+MES_EOD!AJ76</f>
        <v>5.45</v>
      </c>
      <c r="L76">
        <f>NDMC_EOD!AI76+NDMC_EOD!AJ76</f>
        <v>25</v>
      </c>
      <c r="M76">
        <f>TPDDL_EOD!AI76+TPDDL_EOD!AJ76</f>
        <v>26.89</v>
      </c>
      <c r="N76">
        <f t="shared" si="6"/>
        <v>82</v>
      </c>
      <c r="O76" s="154">
        <f t="shared" si="7"/>
        <v>0</v>
      </c>
      <c r="P76">
        <v>12.66</v>
      </c>
      <c r="Q76">
        <v>12</v>
      </c>
      <c r="R76">
        <v>5.45</v>
      </c>
      <c r="S76">
        <v>25</v>
      </c>
      <c r="T76">
        <v>26.89</v>
      </c>
      <c r="U76" s="156">
        <f t="shared" si="8"/>
        <v>82</v>
      </c>
      <c r="V76" s="154">
        <f t="shared" si="9"/>
        <v>0</v>
      </c>
    </row>
    <row r="77" spans="1:22">
      <c r="A77" t="s">
        <v>119</v>
      </c>
      <c r="B77">
        <f>PPCL!D77</f>
        <v>248</v>
      </c>
      <c r="C77">
        <f>PPCL!E77</f>
        <v>0</v>
      </c>
      <c r="D77">
        <f>PPCL!O77</f>
        <v>82</v>
      </c>
      <c r="E77">
        <f>PPCL!P77</f>
        <v>0</v>
      </c>
      <c r="F77">
        <f t="shared" si="10"/>
        <v>248</v>
      </c>
      <c r="G77">
        <f t="shared" si="11"/>
        <v>82</v>
      </c>
      <c r="H77" s="154"/>
      <c r="I77">
        <f>BRPL_EOD!AI77+BRPL_EOD!AJ77</f>
        <v>12.66</v>
      </c>
      <c r="J77">
        <f>BYPL_EOD!AI77+BYPL_EOD!AJ77</f>
        <v>12</v>
      </c>
      <c r="K77">
        <f>MES_EOD!AI77+MES_EOD!AJ77</f>
        <v>5.45</v>
      </c>
      <c r="L77">
        <f>NDMC_EOD!AI77+NDMC_EOD!AJ77</f>
        <v>25</v>
      </c>
      <c r="M77">
        <f>TPDDL_EOD!AI77+TPDDL_EOD!AJ77</f>
        <v>26.89</v>
      </c>
      <c r="N77">
        <f t="shared" si="6"/>
        <v>82</v>
      </c>
      <c r="O77" s="154">
        <f t="shared" si="7"/>
        <v>0</v>
      </c>
      <c r="P77">
        <v>12.66</v>
      </c>
      <c r="Q77">
        <v>12</v>
      </c>
      <c r="R77">
        <v>5.45</v>
      </c>
      <c r="S77">
        <v>25</v>
      </c>
      <c r="T77">
        <v>26.89</v>
      </c>
      <c r="U77" s="156">
        <f t="shared" si="8"/>
        <v>82</v>
      </c>
      <c r="V77" s="154">
        <f t="shared" si="9"/>
        <v>0</v>
      </c>
    </row>
    <row r="78" spans="1:22">
      <c r="A78" t="s">
        <v>120</v>
      </c>
      <c r="B78">
        <f>PPCL!D78</f>
        <v>248</v>
      </c>
      <c r="C78">
        <f>PPCL!E78</f>
        <v>0</v>
      </c>
      <c r="D78">
        <f>PPCL!O78</f>
        <v>82</v>
      </c>
      <c r="E78">
        <f>PPCL!P78</f>
        <v>0</v>
      </c>
      <c r="F78">
        <f t="shared" si="10"/>
        <v>248</v>
      </c>
      <c r="G78">
        <f t="shared" si="11"/>
        <v>82</v>
      </c>
      <c r="H78" s="154"/>
      <c r="I78">
        <f>BRPL_EOD!AI78+BRPL_EOD!AJ78</f>
        <v>15.73</v>
      </c>
      <c r="J78">
        <f>BYPL_EOD!AI78+BYPL_EOD!AJ78</f>
        <v>8.93</v>
      </c>
      <c r="K78">
        <f>MES_EOD!AI78+MES_EOD!AJ78</f>
        <v>5.45</v>
      </c>
      <c r="L78">
        <f>NDMC_EOD!AI78+NDMC_EOD!AJ78</f>
        <v>25</v>
      </c>
      <c r="M78">
        <f>TPDDL_EOD!AI78+TPDDL_EOD!AJ78</f>
        <v>26.89</v>
      </c>
      <c r="N78">
        <f t="shared" si="6"/>
        <v>82</v>
      </c>
      <c r="O78" s="154">
        <f t="shared" si="7"/>
        <v>0</v>
      </c>
      <c r="P78">
        <v>15.73</v>
      </c>
      <c r="Q78">
        <v>8.93</v>
      </c>
      <c r="R78">
        <v>5.45</v>
      </c>
      <c r="S78">
        <v>25</v>
      </c>
      <c r="T78">
        <v>26.89</v>
      </c>
      <c r="U78" s="156">
        <f t="shared" si="8"/>
        <v>82</v>
      </c>
      <c r="V78" s="154">
        <f t="shared" si="9"/>
        <v>0</v>
      </c>
    </row>
    <row r="79" spans="1:22">
      <c r="A79" t="s">
        <v>121</v>
      </c>
      <c r="B79">
        <f>PPCL!D79</f>
        <v>248</v>
      </c>
      <c r="C79">
        <f>PPCL!E79</f>
        <v>0</v>
      </c>
      <c r="D79">
        <f>PPCL!O79</f>
        <v>82</v>
      </c>
      <c r="E79">
        <f>PPCL!P79</f>
        <v>0</v>
      </c>
      <c r="F79">
        <f t="shared" si="10"/>
        <v>248</v>
      </c>
      <c r="G79">
        <f t="shared" si="11"/>
        <v>82</v>
      </c>
      <c r="H79" s="154"/>
      <c r="I79">
        <f>BRPL_EOD!AI79+BRPL_EOD!AJ79</f>
        <v>15.73</v>
      </c>
      <c r="J79">
        <f>BYPL_EOD!AI79+BYPL_EOD!AJ79</f>
        <v>8.93</v>
      </c>
      <c r="K79">
        <f>MES_EOD!AI79+MES_EOD!AJ79</f>
        <v>5.45</v>
      </c>
      <c r="L79">
        <f>NDMC_EOD!AI79+NDMC_EOD!AJ79</f>
        <v>25</v>
      </c>
      <c r="M79">
        <f>TPDDL_EOD!AI79+TPDDL_EOD!AJ79</f>
        <v>26.89</v>
      </c>
      <c r="N79">
        <f t="shared" si="6"/>
        <v>82</v>
      </c>
      <c r="O79" s="154">
        <f t="shared" si="7"/>
        <v>0</v>
      </c>
      <c r="P79">
        <v>15.73</v>
      </c>
      <c r="Q79">
        <v>8.93</v>
      </c>
      <c r="R79">
        <v>5.45</v>
      </c>
      <c r="S79">
        <v>25</v>
      </c>
      <c r="T79">
        <v>26.89</v>
      </c>
      <c r="U79" s="156">
        <f t="shared" si="8"/>
        <v>82</v>
      </c>
      <c r="V79" s="154">
        <f t="shared" si="9"/>
        <v>0</v>
      </c>
    </row>
    <row r="80" spans="1:22">
      <c r="A80" t="s">
        <v>122</v>
      </c>
      <c r="B80">
        <f>PPCL!D80</f>
        <v>248</v>
      </c>
      <c r="C80">
        <f>PPCL!E80</f>
        <v>0</v>
      </c>
      <c r="D80">
        <f>PPCL!O80</f>
        <v>82</v>
      </c>
      <c r="E80">
        <f>PPCL!P80</f>
        <v>0</v>
      </c>
      <c r="F80">
        <f t="shared" si="10"/>
        <v>248</v>
      </c>
      <c r="G80">
        <f t="shared" si="11"/>
        <v>82</v>
      </c>
      <c r="H80" s="154"/>
      <c r="I80">
        <f>BRPL_EOD!AI80+BRPL_EOD!AJ80</f>
        <v>15.73</v>
      </c>
      <c r="J80">
        <f>BYPL_EOD!AI80+BYPL_EOD!AJ80</f>
        <v>8.93</v>
      </c>
      <c r="K80">
        <f>MES_EOD!AI80+MES_EOD!AJ80</f>
        <v>5.45</v>
      </c>
      <c r="L80">
        <f>NDMC_EOD!AI80+NDMC_EOD!AJ80</f>
        <v>25</v>
      </c>
      <c r="M80">
        <f>TPDDL_EOD!AI80+TPDDL_EOD!AJ80</f>
        <v>26.89</v>
      </c>
      <c r="N80">
        <f t="shared" si="6"/>
        <v>82</v>
      </c>
      <c r="O80" s="154">
        <f t="shared" si="7"/>
        <v>0</v>
      </c>
      <c r="P80">
        <v>15.73</v>
      </c>
      <c r="Q80">
        <v>8.93</v>
      </c>
      <c r="R80">
        <v>5.45</v>
      </c>
      <c r="S80">
        <v>25</v>
      </c>
      <c r="T80">
        <v>26.89</v>
      </c>
      <c r="U80" s="156">
        <f t="shared" si="8"/>
        <v>82</v>
      </c>
      <c r="V80" s="154">
        <f t="shared" si="9"/>
        <v>0</v>
      </c>
    </row>
    <row r="81" spans="1:22">
      <c r="A81" t="s">
        <v>123</v>
      </c>
      <c r="B81">
        <f>PPCL!D81</f>
        <v>248</v>
      </c>
      <c r="C81">
        <f>PPCL!E81</f>
        <v>0</v>
      </c>
      <c r="D81">
        <f>PPCL!O81</f>
        <v>80</v>
      </c>
      <c r="E81">
        <f>PPCL!P81</f>
        <v>0</v>
      </c>
      <c r="F81">
        <f t="shared" si="10"/>
        <v>248</v>
      </c>
      <c r="G81">
        <f t="shared" si="11"/>
        <v>80</v>
      </c>
      <c r="H81" s="154"/>
      <c r="I81">
        <f>BRPL_EOD!AI81+BRPL_EOD!AJ81</f>
        <v>13.73</v>
      </c>
      <c r="J81">
        <f>BYPL_EOD!AI81+BYPL_EOD!AJ81</f>
        <v>8.93</v>
      </c>
      <c r="K81">
        <f>MES_EOD!AI81+MES_EOD!AJ81</f>
        <v>5.45</v>
      </c>
      <c r="L81">
        <f>NDMC_EOD!AI81+NDMC_EOD!AJ81</f>
        <v>25</v>
      </c>
      <c r="M81">
        <f>TPDDL_EOD!AI81+TPDDL_EOD!AJ81</f>
        <v>26.89</v>
      </c>
      <c r="N81">
        <f t="shared" si="6"/>
        <v>80</v>
      </c>
      <c r="O81" s="154">
        <f t="shared" si="7"/>
        <v>0</v>
      </c>
      <c r="P81">
        <v>13.73</v>
      </c>
      <c r="Q81">
        <v>8.93</v>
      </c>
      <c r="R81">
        <v>5.45</v>
      </c>
      <c r="S81">
        <v>25</v>
      </c>
      <c r="T81">
        <v>26.89</v>
      </c>
      <c r="U81" s="156">
        <f t="shared" si="8"/>
        <v>80</v>
      </c>
      <c r="V81" s="154">
        <f t="shared" si="9"/>
        <v>0</v>
      </c>
    </row>
    <row r="82" spans="1:22">
      <c r="A82" t="s">
        <v>124</v>
      </c>
      <c r="B82">
        <f>PPCL!D82</f>
        <v>248</v>
      </c>
      <c r="C82">
        <f>PPCL!E82</f>
        <v>0</v>
      </c>
      <c r="D82">
        <f>PPCL!O82</f>
        <v>82</v>
      </c>
      <c r="E82">
        <f>PPCL!P82</f>
        <v>0</v>
      </c>
      <c r="F82">
        <f t="shared" si="10"/>
        <v>248</v>
      </c>
      <c r="G82">
        <f t="shared" si="11"/>
        <v>82</v>
      </c>
      <c r="H82" s="154"/>
      <c r="I82">
        <f>BRPL_EOD!AI82+BRPL_EOD!AJ82</f>
        <v>15.73</v>
      </c>
      <c r="J82">
        <f>BYPL_EOD!AI82+BYPL_EOD!AJ82</f>
        <v>8.93</v>
      </c>
      <c r="K82">
        <f>MES_EOD!AI82+MES_EOD!AJ82</f>
        <v>5.45</v>
      </c>
      <c r="L82">
        <f>NDMC_EOD!AI82+NDMC_EOD!AJ82</f>
        <v>25</v>
      </c>
      <c r="M82">
        <f>TPDDL_EOD!AI82+TPDDL_EOD!AJ82</f>
        <v>26.89</v>
      </c>
      <c r="N82">
        <f t="shared" si="6"/>
        <v>82</v>
      </c>
      <c r="O82" s="154">
        <f t="shared" si="7"/>
        <v>0</v>
      </c>
      <c r="P82">
        <v>15.73</v>
      </c>
      <c r="Q82">
        <v>8.93</v>
      </c>
      <c r="R82">
        <v>5.45</v>
      </c>
      <c r="S82">
        <v>25</v>
      </c>
      <c r="T82">
        <v>26.89</v>
      </c>
      <c r="U82" s="156">
        <f t="shared" si="8"/>
        <v>82</v>
      </c>
      <c r="V82" s="154">
        <f t="shared" si="9"/>
        <v>0</v>
      </c>
    </row>
    <row r="83" spans="1:22">
      <c r="A83" t="s">
        <v>125</v>
      </c>
      <c r="B83">
        <f>PPCL!D83</f>
        <v>248</v>
      </c>
      <c r="C83">
        <f>PPCL!E83</f>
        <v>0</v>
      </c>
      <c r="D83">
        <f>PPCL!O83</f>
        <v>82</v>
      </c>
      <c r="E83">
        <f>PPCL!P83</f>
        <v>0</v>
      </c>
      <c r="F83">
        <f t="shared" si="10"/>
        <v>248</v>
      </c>
      <c r="G83">
        <f t="shared" si="11"/>
        <v>82</v>
      </c>
      <c r="H83" s="154"/>
      <c r="I83">
        <f>BRPL_EOD!AI83+BRPL_EOD!AJ83</f>
        <v>15.73</v>
      </c>
      <c r="J83">
        <f>BYPL_EOD!AI83+BYPL_EOD!AJ83</f>
        <v>8.93</v>
      </c>
      <c r="K83">
        <f>MES_EOD!AI83+MES_EOD!AJ83</f>
        <v>5.45</v>
      </c>
      <c r="L83">
        <f>NDMC_EOD!AI83+NDMC_EOD!AJ83</f>
        <v>25</v>
      </c>
      <c r="M83">
        <f>TPDDL_EOD!AI83+TPDDL_EOD!AJ83</f>
        <v>26.89</v>
      </c>
      <c r="N83">
        <f t="shared" si="6"/>
        <v>82</v>
      </c>
      <c r="O83" s="154">
        <f t="shared" si="7"/>
        <v>0</v>
      </c>
      <c r="P83">
        <v>15.73</v>
      </c>
      <c r="Q83">
        <v>8.93</v>
      </c>
      <c r="R83">
        <v>5.45</v>
      </c>
      <c r="S83">
        <v>25</v>
      </c>
      <c r="T83">
        <v>26.89</v>
      </c>
      <c r="U83" s="156">
        <f t="shared" si="8"/>
        <v>82</v>
      </c>
      <c r="V83" s="154">
        <f t="shared" si="9"/>
        <v>0</v>
      </c>
    </row>
    <row r="84" spans="1:22">
      <c r="A84" t="s">
        <v>126</v>
      </c>
      <c r="B84">
        <f>PPCL!D84</f>
        <v>248</v>
      </c>
      <c r="C84">
        <f>PPCL!E84</f>
        <v>0</v>
      </c>
      <c r="D84">
        <f>PPCL!O84</f>
        <v>82</v>
      </c>
      <c r="E84">
        <f>PPCL!P84</f>
        <v>0</v>
      </c>
      <c r="F84">
        <f t="shared" si="10"/>
        <v>248</v>
      </c>
      <c r="G84">
        <f t="shared" si="11"/>
        <v>82</v>
      </c>
      <c r="H84" s="154"/>
      <c r="I84">
        <f>BRPL_EOD!AI84+BRPL_EOD!AJ84</f>
        <v>15.73</v>
      </c>
      <c r="J84">
        <f>BYPL_EOD!AI84+BYPL_EOD!AJ84</f>
        <v>8.93</v>
      </c>
      <c r="K84">
        <f>MES_EOD!AI84+MES_EOD!AJ84</f>
        <v>5.45</v>
      </c>
      <c r="L84">
        <f>NDMC_EOD!AI84+NDMC_EOD!AJ84</f>
        <v>25</v>
      </c>
      <c r="M84">
        <f>TPDDL_EOD!AI84+TPDDL_EOD!AJ84</f>
        <v>26.89</v>
      </c>
      <c r="N84">
        <f t="shared" si="6"/>
        <v>82</v>
      </c>
      <c r="O84" s="154">
        <f t="shared" si="7"/>
        <v>0</v>
      </c>
      <c r="P84">
        <v>15.73</v>
      </c>
      <c r="Q84">
        <v>8.93</v>
      </c>
      <c r="R84">
        <v>5.45</v>
      </c>
      <c r="S84">
        <v>25</v>
      </c>
      <c r="T84">
        <v>26.89</v>
      </c>
      <c r="U84" s="156">
        <f t="shared" si="8"/>
        <v>82</v>
      </c>
      <c r="V84" s="154">
        <f t="shared" si="9"/>
        <v>0</v>
      </c>
    </row>
    <row r="85" spans="1:22">
      <c r="A85" t="s">
        <v>127</v>
      </c>
      <c r="B85">
        <f>PPCL!D85</f>
        <v>248</v>
      </c>
      <c r="C85">
        <f>PPCL!E85</f>
        <v>0</v>
      </c>
      <c r="D85">
        <f>PPCL!O85</f>
        <v>82</v>
      </c>
      <c r="E85">
        <f>PPCL!P85</f>
        <v>0</v>
      </c>
      <c r="F85">
        <f t="shared" si="10"/>
        <v>248</v>
      </c>
      <c r="G85">
        <f t="shared" si="11"/>
        <v>82</v>
      </c>
      <c r="H85" s="154"/>
      <c r="I85">
        <f>BRPL_EOD!AI85+BRPL_EOD!AJ85</f>
        <v>15.73</v>
      </c>
      <c r="J85">
        <f>BYPL_EOD!AI85+BYPL_EOD!AJ85</f>
        <v>8.93</v>
      </c>
      <c r="K85">
        <f>MES_EOD!AI85+MES_EOD!AJ85</f>
        <v>5.45</v>
      </c>
      <c r="L85">
        <f>NDMC_EOD!AI85+NDMC_EOD!AJ85</f>
        <v>25</v>
      </c>
      <c r="M85">
        <f>TPDDL_EOD!AI85+TPDDL_EOD!AJ85</f>
        <v>26.89</v>
      </c>
      <c r="N85">
        <f t="shared" si="6"/>
        <v>82</v>
      </c>
      <c r="O85" s="154">
        <f t="shared" si="7"/>
        <v>0</v>
      </c>
      <c r="P85">
        <v>15.73</v>
      </c>
      <c r="Q85">
        <v>8.93</v>
      </c>
      <c r="R85">
        <v>5.45</v>
      </c>
      <c r="S85">
        <v>25</v>
      </c>
      <c r="T85">
        <v>26.89</v>
      </c>
      <c r="U85" s="156">
        <f t="shared" si="8"/>
        <v>82</v>
      </c>
      <c r="V85" s="154">
        <f t="shared" si="9"/>
        <v>0</v>
      </c>
    </row>
    <row r="86" spans="1:22">
      <c r="A86" t="s">
        <v>128</v>
      </c>
      <c r="B86">
        <f>PPCL!D86</f>
        <v>248</v>
      </c>
      <c r="C86">
        <f>PPCL!E86</f>
        <v>0</v>
      </c>
      <c r="D86">
        <f>PPCL!O86</f>
        <v>82</v>
      </c>
      <c r="E86">
        <f>PPCL!P86</f>
        <v>0</v>
      </c>
      <c r="F86">
        <f t="shared" si="10"/>
        <v>248</v>
      </c>
      <c r="G86">
        <f t="shared" si="11"/>
        <v>82</v>
      </c>
      <c r="H86" s="154"/>
      <c r="I86">
        <f>BRPL_EOD!AI86+BRPL_EOD!AJ86</f>
        <v>15.73</v>
      </c>
      <c r="J86">
        <f>BYPL_EOD!AI86+BYPL_EOD!AJ86</f>
        <v>8.93</v>
      </c>
      <c r="K86">
        <f>MES_EOD!AI86+MES_EOD!AJ86</f>
        <v>5.45</v>
      </c>
      <c r="L86">
        <f>NDMC_EOD!AI86+NDMC_EOD!AJ86</f>
        <v>25</v>
      </c>
      <c r="M86">
        <f>TPDDL_EOD!AI86+TPDDL_EOD!AJ86</f>
        <v>26.89</v>
      </c>
      <c r="N86">
        <f t="shared" si="6"/>
        <v>82</v>
      </c>
      <c r="O86" s="154">
        <f t="shared" si="7"/>
        <v>0</v>
      </c>
      <c r="P86">
        <v>15.73</v>
      </c>
      <c r="Q86">
        <v>8.93</v>
      </c>
      <c r="R86">
        <v>5.45</v>
      </c>
      <c r="S86">
        <v>25</v>
      </c>
      <c r="T86">
        <v>26.89</v>
      </c>
      <c r="U86" s="156">
        <f t="shared" si="8"/>
        <v>82</v>
      </c>
      <c r="V86" s="154">
        <f t="shared" si="9"/>
        <v>0</v>
      </c>
    </row>
    <row r="87" spans="1:22">
      <c r="A87" t="s">
        <v>129</v>
      </c>
      <c r="B87">
        <f>PPCL!D87</f>
        <v>248</v>
      </c>
      <c r="C87">
        <f>PPCL!E87</f>
        <v>0</v>
      </c>
      <c r="D87">
        <f>PPCL!O87</f>
        <v>80</v>
      </c>
      <c r="E87">
        <f>PPCL!P87</f>
        <v>0</v>
      </c>
      <c r="F87">
        <f t="shared" si="10"/>
        <v>248</v>
      </c>
      <c r="G87">
        <f t="shared" si="11"/>
        <v>80</v>
      </c>
      <c r="H87" s="154"/>
      <c r="I87">
        <f>BRPL_EOD!AI87+BRPL_EOD!AJ87</f>
        <v>13.73</v>
      </c>
      <c r="J87">
        <f>BYPL_EOD!AI87+BYPL_EOD!AJ87</f>
        <v>8.93</v>
      </c>
      <c r="K87">
        <f>MES_EOD!AI87+MES_EOD!AJ87</f>
        <v>5.45</v>
      </c>
      <c r="L87">
        <f>NDMC_EOD!AI87+NDMC_EOD!AJ87</f>
        <v>25</v>
      </c>
      <c r="M87">
        <f>TPDDL_EOD!AI87+TPDDL_EOD!AJ87</f>
        <v>26.89</v>
      </c>
      <c r="N87">
        <f t="shared" si="6"/>
        <v>80</v>
      </c>
      <c r="O87" s="154">
        <f t="shared" si="7"/>
        <v>0</v>
      </c>
      <c r="P87">
        <v>13.73</v>
      </c>
      <c r="Q87">
        <v>8.93</v>
      </c>
      <c r="R87">
        <v>5.45</v>
      </c>
      <c r="S87">
        <v>25</v>
      </c>
      <c r="T87">
        <v>26.89</v>
      </c>
      <c r="U87" s="156">
        <f t="shared" si="8"/>
        <v>80</v>
      </c>
      <c r="V87" s="154">
        <f t="shared" si="9"/>
        <v>0</v>
      </c>
    </row>
    <row r="88" spans="1:22">
      <c r="A88" t="s">
        <v>130</v>
      </c>
      <c r="B88">
        <f>PPCL!D88</f>
        <v>248</v>
      </c>
      <c r="C88">
        <f>PPCL!E88</f>
        <v>0</v>
      </c>
      <c r="D88">
        <f>PPCL!O88</f>
        <v>84</v>
      </c>
      <c r="E88">
        <f>PPCL!P88</f>
        <v>0</v>
      </c>
      <c r="F88">
        <f t="shared" si="10"/>
        <v>248</v>
      </c>
      <c r="G88">
        <f t="shared" si="11"/>
        <v>84</v>
      </c>
      <c r="H88" s="154"/>
      <c r="I88">
        <f>BRPL_EOD!AI88+BRPL_EOD!AJ88</f>
        <v>17</v>
      </c>
      <c r="J88">
        <f>BYPL_EOD!AI88+BYPL_EOD!AJ88</f>
        <v>9.66</v>
      </c>
      <c r="K88">
        <f>MES_EOD!AI88+MES_EOD!AJ88</f>
        <v>5.45</v>
      </c>
      <c r="L88">
        <f>NDMC_EOD!AI88+NDMC_EOD!AJ88</f>
        <v>25</v>
      </c>
      <c r="M88">
        <f>TPDDL_EOD!AI88+TPDDL_EOD!AJ88</f>
        <v>26.89</v>
      </c>
      <c r="N88">
        <f t="shared" si="6"/>
        <v>84</v>
      </c>
      <c r="O88" s="154">
        <f t="shared" si="7"/>
        <v>0</v>
      </c>
      <c r="P88">
        <v>17</v>
      </c>
      <c r="Q88">
        <v>9.66</v>
      </c>
      <c r="R88">
        <v>5.45</v>
      </c>
      <c r="S88">
        <v>25</v>
      </c>
      <c r="T88">
        <v>26.89</v>
      </c>
      <c r="U88" s="156">
        <f t="shared" si="8"/>
        <v>84</v>
      </c>
      <c r="V88" s="154">
        <f t="shared" si="9"/>
        <v>0</v>
      </c>
    </row>
    <row r="89" spans="1:22">
      <c r="A89" t="s">
        <v>131</v>
      </c>
      <c r="B89">
        <f>PPCL!D89</f>
        <v>248</v>
      </c>
      <c r="C89">
        <f>PPCL!E89</f>
        <v>0</v>
      </c>
      <c r="D89">
        <f>PPCL!O89</f>
        <v>84</v>
      </c>
      <c r="E89">
        <f>PPCL!P89</f>
        <v>0</v>
      </c>
      <c r="F89">
        <f t="shared" si="10"/>
        <v>248</v>
      </c>
      <c r="G89">
        <f t="shared" si="11"/>
        <v>84</v>
      </c>
      <c r="H89" s="154"/>
      <c r="I89">
        <f>BRPL_EOD!AI89+BRPL_EOD!AJ89</f>
        <v>17</v>
      </c>
      <c r="J89">
        <f>BYPL_EOD!AI89+BYPL_EOD!AJ89</f>
        <v>9.66</v>
      </c>
      <c r="K89">
        <f>MES_EOD!AI89+MES_EOD!AJ89</f>
        <v>5.45</v>
      </c>
      <c r="L89">
        <f>NDMC_EOD!AI89+NDMC_EOD!AJ89</f>
        <v>25</v>
      </c>
      <c r="M89">
        <f>TPDDL_EOD!AI89+TPDDL_EOD!AJ89</f>
        <v>26.89</v>
      </c>
      <c r="N89">
        <f t="shared" si="6"/>
        <v>84</v>
      </c>
      <c r="O89" s="154">
        <f t="shared" si="7"/>
        <v>0</v>
      </c>
      <c r="P89">
        <v>17</v>
      </c>
      <c r="Q89">
        <v>9.66</v>
      </c>
      <c r="R89">
        <v>5.45</v>
      </c>
      <c r="S89">
        <v>25</v>
      </c>
      <c r="T89">
        <v>26.89</v>
      </c>
      <c r="U89" s="156">
        <f t="shared" si="8"/>
        <v>84</v>
      </c>
      <c r="V89" s="154">
        <f t="shared" si="9"/>
        <v>0</v>
      </c>
    </row>
    <row r="90" spans="1:22">
      <c r="A90" t="s">
        <v>132</v>
      </c>
      <c r="B90">
        <f>PPCL!D90</f>
        <v>248</v>
      </c>
      <c r="C90">
        <f>PPCL!E90</f>
        <v>0</v>
      </c>
      <c r="D90">
        <f>PPCL!O90</f>
        <v>84</v>
      </c>
      <c r="E90">
        <f>PPCL!P90</f>
        <v>0</v>
      </c>
      <c r="F90">
        <f t="shared" si="10"/>
        <v>248</v>
      </c>
      <c r="G90">
        <f t="shared" si="11"/>
        <v>84</v>
      </c>
      <c r="H90" s="154"/>
      <c r="I90">
        <f>BRPL_EOD!AI90+BRPL_EOD!AJ90</f>
        <v>17</v>
      </c>
      <c r="J90">
        <f>BYPL_EOD!AI90+BYPL_EOD!AJ90</f>
        <v>9.66</v>
      </c>
      <c r="K90">
        <f>MES_EOD!AI90+MES_EOD!AJ90</f>
        <v>5.45</v>
      </c>
      <c r="L90">
        <f>NDMC_EOD!AI90+NDMC_EOD!AJ90</f>
        <v>25</v>
      </c>
      <c r="M90">
        <f>TPDDL_EOD!AI90+TPDDL_EOD!AJ90</f>
        <v>26.89</v>
      </c>
      <c r="N90">
        <f t="shared" si="6"/>
        <v>84</v>
      </c>
      <c r="O90" s="154">
        <f t="shared" si="7"/>
        <v>0</v>
      </c>
      <c r="P90">
        <v>17</v>
      </c>
      <c r="Q90">
        <v>9.66</v>
      </c>
      <c r="R90">
        <v>5.45</v>
      </c>
      <c r="S90">
        <v>25</v>
      </c>
      <c r="T90">
        <v>26.89</v>
      </c>
      <c r="U90" s="156">
        <f t="shared" si="8"/>
        <v>84</v>
      </c>
      <c r="V90" s="154">
        <f t="shared" si="9"/>
        <v>0</v>
      </c>
    </row>
    <row r="91" spans="1:22">
      <c r="A91" t="s">
        <v>133</v>
      </c>
      <c r="B91">
        <f>PPCL!D91</f>
        <v>248</v>
      </c>
      <c r="C91">
        <f>PPCL!E91</f>
        <v>0</v>
      </c>
      <c r="D91">
        <f>PPCL!O91</f>
        <v>86</v>
      </c>
      <c r="E91">
        <f>PPCL!P91</f>
        <v>0</v>
      </c>
      <c r="F91">
        <f t="shared" si="10"/>
        <v>248</v>
      </c>
      <c r="G91">
        <f t="shared" si="11"/>
        <v>86</v>
      </c>
      <c r="H91" s="154"/>
      <c r="I91">
        <f>BRPL_EOD!AI91+BRPL_EOD!AJ91</f>
        <v>18.28</v>
      </c>
      <c r="J91">
        <f>BYPL_EOD!AI91+BYPL_EOD!AJ91</f>
        <v>10.38</v>
      </c>
      <c r="K91">
        <f>MES_EOD!AI91+MES_EOD!AJ91</f>
        <v>5.45</v>
      </c>
      <c r="L91">
        <f>NDMC_EOD!AI91+NDMC_EOD!AJ91</f>
        <v>25</v>
      </c>
      <c r="M91">
        <f>TPDDL_EOD!AI91+TPDDL_EOD!AJ91</f>
        <v>26.89</v>
      </c>
      <c r="N91">
        <f t="shared" si="6"/>
        <v>86</v>
      </c>
      <c r="O91" s="154">
        <f t="shared" si="7"/>
        <v>0</v>
      </c>
      <c r="P91">
        <v>18.28</v>
      </c>
      <c r="Q91">
        <v>10.38</v>
      </c>
      <c r="R91">
        <v>5.45</v>
      </c>
      <c r="S91">
        <v>25</v>
      </c>
      <c r="T91">
        <v>26.89</v>
      </c>
      <c r="U91" s="156">
        <f t="shared" si="8"/>
        <v>86</v>
      </c>
      <c r="V91" s="154">
        <f t="shared" si="9"/>
        <v>0</v>
      </c>
    </row>
    <row r="92" spans="1:22">
      <c r="A92" t="s">
        <v>134</v>
      </c>
      <c r="B92">
        <f>PPCL!D92</f>
        <v>248</v>
      </c>
      <c r="C92">
        <f>PPCL!E92</f>
        <v>0</v>
      </c>
      <c r="D92">
        <f>PPCL!O92</f>
        <v>86</v>
      </c>
      <c r="E92">
        <f>PPCL!P92</f>
        <v>0</v>
      </c>
      <c r="F92">
        <f t="shared" si="10"/>
        <v>248</v>
      </c>
      <c r="G92">
        <f t="shared" si="11"/>
        <v>86</v>
      </c>
      <c r="H92" s="154"/>
      <c r="I92">
        <f>BRPL_EOD!AI92+BRPL_EOD!AJ92</f>
        <v>18.28</v>
      </c>
      <c r="J92">
        <f>BYPL_EOD!AI92+BYPL_EOD!AJ92</f>
        <v>10.38</v>
      </c>
      <c r="K92">
        <f>MES_EOD!AI92+MES_EOD!AJ92</f>
        <v>5.45</v>
      </c>
      <c r="L92">
        <f>NDMC_EOD!AI92+NDMC_EOD!AJ92</f>
        <v>25</v>
      </c>
      <c r="M92">
        <f>TPDDL_EOD!AI92+TPDDL_EOD!AJ92</f>
        <v>26.89</v>
      </c>
      <c r="N92">
        <f t="shared" si="6"/>
        <v>86</v>
      </c>
      <c r="O92" s="154">
        <f t="shared" si="7"/>
        <v>0</v>
      </c>
      <c r="P92">
        <v>18.28</v>
      </c>
      <c r="Q92">
        <v>10.38</v>
      </c>
      <c r="R92">
        <v>5.45</v>
      </c>
      <c r="S92">
        <v>25</v>
      </c>
      <c r="T92">
        <v>26.89</v>
      </c>
      <c r="U92" s="156">
        <f t="shared" si="8"/>
        <v>86</v>
      </c>
      <c r="V92" s="154">
        <f t="shared" si="9"/>
        <v>0</v>
      </c>
    </row>
    <row r="93" spans="1:22">
      <c r="A93" t="s">
        <v>135</v>
      </c>
      <c r="B93">
        <f>PPCL!D93</f>
        <v>248</v>
      </c>
      <c r="C93">
        <f>PPCL!E93</f>
        <v>0</v>
      </c>
      <c r="D93">
        <f>PPCL!O93</f>
        <v>82</v>
      </c>
      <c r="E93">
        <f>PPCL!P93</f>
        <v>0</v>
      </c>
      <c r="F93">
        <f t="shared" si="10"/>
        <v>248</v>
      </c>
      <c r="G93">
        <f t="shared" si="11"/>
        <v>82</v>
      </c>
      <c r="H93" s="154"/>
      <c r="I93">
        <f>BRPL_EOD!AI93+BRPL_EOD!AJ93</f>
        <v>15.73</v>
      </c>
      <c r="J93">
        <f>BYPL_EOD!AI93+BYPL_EOD!AJ93</f>
        <v>8.93</v>
      </c>
      <c r="K93">
        <f>MES_EOD!AI93+MES_EOD!AJ93</f>
        <v>5.45</v>
      </c>
      <c r="L93">
        <f>NDMC_EOD!AI93+NDMC_EOD!AJ93</f>
        <v>25</v>
      </c>
      <c r="M93">
        <f>TPDDL_EOD!AI93+TPDDL_EOD!AJ93</f>
        <v>26.89</v>
      </c>
      <c r="N93">
        <f t="shared" si="6"/>
        <v>82</v>
      </c>
      <c r="O93" s="154">
        <f t="shared" si="7"/>
        <v>0</v>
      </c>
      <c r="P93">
        <v>15.73</v>
      </c>
      <c r="Q93">
        <v>8.93</v>
      </c>
      <c r="R93">
        <v>5.45</v>
      </c>
      <c r="S93">
        <v>25</v>
      </c>
      <c r="T93">
        <v>26.89</v>
      </c>
      <c r="U93" s="156">
        <f t="shared" si="8"/>
        <v>82</v>
      </c>
      <c r="V93" s="154">
        <f t="shared" si="9"/>
        <v>0</v>
      </c>
    </row>
    <row r="94" spans="1:22">
      <c r="A94" t="s">
        <v>136</v>
      </c>
      <c r="B94">
        <f>PPCL!D94</f>
        <v>248</v>
      </c>
      <c r="C94">
        <f>PPCL!E94</f>
        <v>0</v>
      </c>
      <c r="D94">
        <f>PPCL!O94</f>
        <v>86</v>
      </c>
      <c r="E94">
        <f>PPCL!P94</f>
        <v>0</v>
      </c>
      <c r="F94">
        <f t="shared" si="10"/>
        <v>248</v>
      </c>
      <c r="G94">
        <f t="shared" si="11"/>
        <v>86</v>
      </c>
      <c r="H94" s="154"/>
      <c r="I94">
        <f>BRPL_EOD!AI94+BRPL_EOD!AJ94</f>
        <v>18.28</v>
      </c>
      <c r="J94">
        <f>BYPL_EOD!AI94+BYPL_EOD!AJ94</f>
        <v>10.38</v>
      </c>
      <c r="K94">
        <f>MES_EOD!AI94+MES_EOD!AJ94</f>
        <v>5.45</v>
      </c>
      <c r="L94">
        <f>NDMC_EOD!AI94+NDMC_EOD!AJ94</f>
        <v>25</v>
      </c>
      <c r="M94">
        <f>TPDDL_EOD!AI94+TPDDL_EOD!AJ94</f>
        <v>26.89</v>
      </c>
      <c r="N94">
        <f t="shared" si="6"/>
        <v>86</v>
      </c>
      <c r="O94" s="154">
        <f t="shared" si="7"/>
        <v>0</v>
      </c>
      <c r="P94">
        <v>18.28</v>
      </c>
      <c r="Q94">
        <v>10.38</v>
      </c>
      <c r="R94">
        <v>5.45</v>
      </c>
      <c r="S94">
        <v>25</v>
      </c>
      <c r="T94">
        <v>26.89</v>
      </c>
      <c r="U94" s="156">
        <f t="shared" si="8"/>
        <v>86</v>
      </c>
      <c r="V94" s="154">
        <f t="shared" si="9"/>
        <v>0</v>
      </c>
    </row>
    <row r="95" spans="1:22">
      <c r="A95" t="s">
        <v>137</v>
      </c>
      <c r="B95">
        <f>PPCL!D95</f>
        <v>248</v>
      </c>
      <c r="C95">
        <f>PPCL!E95</f>
        <v>0</v>
      </c>
      <c r="D95">
        <f>PPCL!O95</f>
        <v>86</v>
      </c>
      <c r="E95">
        <f>PPCL!P95</f>
        <v>0</v>
      </c>
      <c r="F95">
        <f t="shared" si="10"/>
        <v>248</v>
      </c>
      <c r="G95">
        <f t="shared" si="11"/>
        <v>86</v>
      </c>
      <c r="H95" s="154"/>
      <c r="I95">
        <f>BRPL_EOD!AI95+BRPL_EOD!AJ95</f>
        <v>16.66</v>
      </c>
      <c r="J95">
        <f>BYPL_EOD!AI95+BYPL_EOD!AJ95</f>
        <v>12</v>
      </c>
      <c r="K95">
        <f>MES_EOD!AI95+MES_EOD!AJ95</f>
        <v>5.45</v>
      </c>
      <c r="L95">
        <f>NDMC_EOD!AI95+NDMC_EOD!AJ95</f>
        <v>25</v>
      </c>
      <c r="M95">
        <f>TPDDL_EOD!AI95+TPDDL_EOD!AJ95</f>
        <v>26.89</v>
      </c>
      <c r="N95">
        <f t="shared" si="6"/>
        <v>86</v>
      </c>
      <c r="O95" s="154">
        <f t="shared" si="7"/>
        <v>0</v>
      </c>
      <c r="P95">
        <v>16.66</v>
      </c>
      <c r="Q95">
        <v>12</v>
      </c>
      <c r="R95">
        <v>5.45</v>
      </c>
      <c r="S95">
        <v>25</v>
      </c>
      <c r="T95">
        <v>26.89</v>
      </c>
      <c r="U95" s="156">
        <f t="shared" si="8"/>
        <v>86</v>
      </c>
      <c r="V95" s="154">
        <f t="shared" si="9"/>
        <v>0</v>
      </c>
    </row>
    <row r="96" spans="1:22">
      <c r="A96" t="s">
        <v>138</v>
      </c>
      <c r="B96">
        <f>PPCL!D96</f>
        <v>248</v>
      </c>
      <c r="C96">
        <f>PPCL!E96</f>
        <v>0</v>
      </c>
      <c r="D96">
        <f>PPCL!O96</f>
        <v>86</v>
      </c>
      <c r="E96">
        <f>PPCL!P96</f>
        <v>0</v>
      </c>
      <c r="F96">
        <f t="shared" si="10"/>
        <v>248</v>
      </c>
      <c r="G96">
        <f t="shared" si="11"/>
        <v>86</v>
      </c>
      <c r="H96" s="154"/>
      <c r="I96">
        <f>BRPL_EOD!AI96+BRPL_EOD!AJ96</f>
        <v>16.66</v>
      </c>
      <c r="J96">
        <f>BYPL_EOD!AI96+BYPL_EOD!AJ96</f>
        <v>12</v>
      </c>
      <c r="K96">
        <f>MES_EOD!AI96+MES_EOD!AJ96</f>
        <v>5.45</v>
      </c>
      <c r="L96">
        <f>NDMC_EOD!AI96+NDMC_EOD!AJ96</f>
        <v>25</v>
      </c>
      <c r="M96">
        <f>TPDDL_EOD!AI96+TPDDL_EOD!AJ96</f>
        <v>26.89</v>
      </c>
      <c r="N96">
        <f t="shared" si="6"/>
        <v>86</v>
      </c>
      <c r="O96" s="154">
        <f t="shared" si="7"/>
        <v>0</v>
      </c>
      <c r="P96">
        <v>16.66</v>
      </c>
      <c r="Q96">
        <v>12</v>
      </c>
      <c r="R96">
        <v>5.45</v>
      </c>
      <c r="S96">
        <v>25</v>
      </c>
      <c r="T96">
        <v>26.89</v>
      </c>
      <c r="U96" s="156">
        <f t="shared" si="8"/>
        <v>86</v>
      </c>
      <c r="V96" s="154">
        <f t="shared" si="9"/>
        <v>0</v>
      </c>
    </row>
    <row r="97" spans="1:22">
      <c r="A97" t="s">
        <v>139</v>
      </c>
      <c r="B97">
        <f>PPCL!D97</f>
        <v>248</v>
      </c>
      <c r="C97">
        <f>PPCL!E97</f>
        <v>0</v>
      </c>
      <c r="D97">
        <f>PPCL!O97</f>
        <v>86</v>
      </c>
      <c r="E97">
        <f>PPCL!P97</f>
        <v>0</v>
      </c>
      <c r="F97">
        <f t="shared" si="10"/>
        <v>248</v>
      </c>
      <c r="G97">
        <f t="shared" si="11"/>
        <v>86</v>
      </c>
      <c r="H97" s="154"/>
      <c r="I97">
        <f>BRPL_EOD!AI97+BRPL_EOD!AJ97</f>
        <v>16.66</v>
      </c>
      <c r="J97">
        <f>BYPL_EOD!AI97+BYPL_EOD!AJ97</f>
        <v>12</v>
      </c>
      <c r="K97">
        <f>MES_EOD!AI97+MES_EOD!AJ97</f>
        <v>5.45</v>
      </c>
      <c r="L97">
        <f>NDMC_EOD!AI97+NDMC_EOD!AJ97</f>
        <v>25</v>
      </c>
      <c r="M97">
        <f>TPDDL_EOD!AI97+TPDDL_EOD!AJ97</f>
        <v>26.89</v>
      </c>
      <c r="N97">
        <f t="shared" si="6"/>
        <v>86</v>
      </c>
      <c r="O97" s="154">
        <f t="shared" si="7"/>
        <v>0</v>
      </c>
      <c r="P97">
        <v>16.66</v>
      </c>
      <c r="Q97">
        <v>12</v>
      </c>
      <c r="R97">
        <v>5.45</v>
      </c>
      <c r="S97">
        <v>25</v>
      </c>
      <c r="T97">
        <v>26.89</v>
      </c>
      <c r="U97" s="156">
        <f t="shared" si="8"/>
        <v>86</v>
      </c>
      <c r="V97" s="154">
        <f t="shared" si="9"/>
        <v>0</v>
      </c>
    </row>
    <row r="98" spans="1:22">
      <c r="A98" t="s">
        <v>140</v>
      </c>
      <c r="B98">
        <f>PPCL!D98</f>
        <v>248</v>
      </c>
      <c r="C98">
        <f>PPCL!E98</f>
        <v>0</v>
      </c>
      <c r="D98">
        <f>PPCL!O98</f>
        <v>86</v>
      </c>
      <c r="E98">
        <f>PPCL!P98</f>
        <v>0</v>
      </c>
      <c r="F98">
        <f t="shared" si="10"/>
        <v>248</v>
      </c>
      <c r="G98">
        <f t="shared" si="11"/>
        <v>86</v>
      </c>
      <c r="H98" s="154"/>
      <c r="I98">
        <f>BRPL_EOD!AI98+BRPL_EOD!AJ98</f>
        <v>16.66</v>
      </c>
      <c r="J98">
        <f>BYPL_EOD!AI98+BYPL_EOD!AJ98</f>
        <v>12</v>
      </c>
      <c r="K98">
        <f>MES_EOD!AI98+MES_EOD!AJ98</f>
        <v>5.45</v>
      </c>
      <c r="L98">
        <f>NDMC_EOD!AI98+NDMC_EOD!AJ98</f>
        <v>25</v>
      </c>
      <c r="M98">
        <f>TPDDL_EOD!AI98+TPDDL_EOD!AJ98</f>
        <v>26.89</v>
      </c>
      <c r="N98">
        <f t="shared" si="6"/>
        <v>86</v>
      </c>
      <c r="O98" s="154">
        <f t="shared" si="7"/>
        <v>0</v>
      </c>
      <c r="P98">
        <v>16.66</v>
      </c>
      <c r="Q98">
        <v>12</v>
      </c>
      <c r="R98">
        <v>5.45</v>
      </c>
      <c r="S98">
        <v>25</v>
      </c>
      <c r="T98">
        <v>26.89</v>
      </c>
      <c r="U98" s="156">
        <f t="shared" si="8"/>
        <v>86</v>
      </c>
      <c r="V98" s="154">
        <f t="shared" si="9"/>
        <v>0</v>
      </c>
    </row>
    <row r="99" spans="1:22">
      <c r="A99" s="156" t="s">
        <v>350</v>
      </c>
      <c r="B99" s="156">
        <f>SUM(B3:B98)/4000</f>
        <v>5.9545000000000003</v>
      </c>
      <c r="C99" s="156">
        <f t="shared" ref="C99:U99" si="12">SUM(C3:C98)/4000</f>
        <v>0</v>
      </c>
      <c r="D99" s="156">
        <f t="shared" si="12"/>
        <v>2.06175</v>
      </c>
      <c r="E99" s="156">
        <f t="shared" si="12"/>
        <v>0</v>
      </c>
      <c r="F99" s="156">
        <f t="shared" si="12"/>
        <v>5.9545000000000003</v>
      </c>
      <c r="G99" s="156">
        <f t="shared" si="12"/>
        <v>2.06175</v>
      </c>
      <c r="H99" s="156"/>
      <c r="I99" s="156">
        <f t="shared" si="12"/>
        <v>0.4027300000000002</v>
      </c>
      <c r="J99" s="156">
        <f t="shared" si="12"/>
        <v>0.28505000000000014</v>
      </c>
      <c r="K99" s="156">
        <f t="shared" si="12"/>
        <v>0.13079999999999983</v>
      </c>
      <c r="L99" s="156">
        <f t="shared" si="12"/>
        <v>0.60064499999999998</v>
      </c>
      <c r="M99" s="156">
        <f t="shared" si="12"/>
        <v>0.64252500000000023</v>
      </c>
      <c r="N99" s="156">
        <f t="shared" si="12"/>
        <v>2.06175</v>
      </c>
      <c r="O99" s="156">
        <f t="shared" si="12"/>
        <v>0</v>
      </c>
      <c r="P99" s="156">
        <f t="shared" si="12"/>
        <v>0.4027300000000002</v>
      </c>
      <c r="Q99" s="156">
        <f t="shared" si="12"/>
        <v>0.28505000000000014</v>
      </c>
      <c r="R99" s="156">
        <f t="shared" si="12"/>
        <v>0.13079999999999983</v>
      </c>
      <c r="S99" s="156">
        <f t="shared" si="12"/>
        <v>0.60064499999999998</v>
      </c>
      <c r="T99" s="156">
        <f t="shared" si="12"/>
        <v>0.64252500000000023</v>
      </c>
      <c r="U99" s="156">
        <f t="shared" si="12"/>
        <v>2.06175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11</v>
      </c>
      <c r="J3">
        <f>BYPL_EOD!AC3+BYPL_EOD!AD3</f>
        <v>14</v>
      </c>
      <c r="K3">
        <f>MES_EOD!AC3+MES_EOD!AD3</f>
        <v>0</v>
      </c>
      <c r="L3">
        <f>NDMC_EOD!AC3+NDMC_EOD!AD3</f>
        <v>1.52</v>
      </c>
      <c r="M3">
        <f>TPDDL_EOD!AC3+TPDDL_EOD!AD3</f>
        <v>8.8000000000000007</v>
      </c>
      <c r="N3">
        <f t="shared" ref="N3:N66" si="0">SUM(I3:M3)</f>
        <v>35.32</v>
      </c>
      <c r="O3" s="154">
        <f t="shared" ref="O3:O66" si="1">G3-N3</f>
        <v>0.28000000000000114</v>
      </c>
      <c r="P3">
        <v>11.087202718006795</v>
      </c>
      <c r="Q3">
        <v>14.110985277463195</v>
      </c>
      <c r="R3">
        <v>0</v>
      </c>
      <c r="S3">
        <v>1.5320498301245753</v>
      </c>
      <c r="T3">
        <v>8.8697621744054373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11</v>
      </c>
      <c r="J4">
        <f>BYPL_EOD!AC4+BYPL_EOD!AD4</f>
        <v>14</v>
      </c>
      <c r="K4">
        <f>MES_EOD!AC4+MES_EOD!AD4</f>
        <v>0</v>
      </c>
      <c r="L4">
        <f>NDMC_EOD!AC4+NDMC_EOD!AD4</f>
        <v>1.52</v>
      </c>
      <c r="M4">
        <f>TPDDL_EOD!AC4+TPDDL_EOD!AD4</f>
        <v>8.8000000000000007</v>
      </c>
      <c r="N4">
        <f t="shared" si="0"/>
        <v>35.32</v>
      </c>
      <c r="O4" s="154">
        <f t="shared" si="1"/>
        <v>0.28000000000000114</v>
      </c>
      <c r="P4">
        <v>11.087202718006795</v>
      </c>
      <c r="Q4">
        <v>14.110985277463195</v>
      </c>
      <c r="R4">
        <v>0</v>
      </c>
      <c r="S4">
        <v>1.5320498301245753</v>
      </c>
      <c r="T4">
        <v>8.8697621744054373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11</v>
      </c>
      <c r="J5">
        <f>BYPL_EOD!AC5+BYPL_EOD!AD5</f>
        <v>14</v>
      </c>
      <c r="K5">
        <f>MES_EOD!AC5+MES_EOD!AD5</f>
        <v>0</v>
      </c>
      <c r="L5">
        <f>NDMC_EOD!AC5+NDMC_EOD!AD5</f>
        <v>1.52</v>
      </c>
      <c r="M5">
        <f>TPDDL_EOD!AC5+TPDDL_EOD!AD5</f>
        <v>8.8000000000000007</v>
      </c>
      <c r="N5">
        <f t="shared" si="0"/>
        <v>35.32</v>
      </c>
      <c r="O5" s="154">
        <f t="shared" si="1"/>
        <v>0.28000000000000114</v>
      </c>
      <c r="P5">
        <v>11.087202718006795</v>
      </c>
      <c r="Q5">
        <v>14.110985277463195</v>
      </c>
      <c r="R5">
        <v>0</v>
      </c>
      <c r="S5">
        <v>1.5320498301245753</v>
      </c>
      <c r="T5">
        <v>8.8697621744054373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11</v>
      </c>
      <c r="J6">
        <f>BYPL_EOD!AC6+BYPL_EOD!AD6</f>
        <v>14</v>
      </c>
      <c r="K6">
        <f>MES_EOD!AC6+MES_EOD!AD6</f>
        <v>0</v>
      </c>
      <c r="L6">
        <f>NDMC_EOD!AC6+NDMC_EOD!AD6</f>
        <v>1.52</v>
      </c>
      <c r="M6">
        <f>TPDDL_EOD!AC6+TPDDL_EOD!AD6</f>
        <v>8.8000000000000007</v>
      </c>
      <c r="N6">
        <f t="shared" si="0"/>
        <v>35.32</v>
      </c>
      <c r="O6" s="154">
        <f t="shared" si="1"/>
        <v>0.28000000000000114</v>
      </c>
      <c r="P6">
        <v>11.087202718006795</v>
      </c>
      <c r="Q6">
        <v>14.110985277463195</v>
      </c>
      <c r="R6">
        <v>0</v>
      </c>
      <c r="S6">
        <v>1.5320498301245753</v>
      </c>
      <c r="T6">
        <v>8.8697621744054373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11</v>
      </c>
      <c r="J7">
        <f>BYPL_EOD!AC7+BYPL_EOD!AD7</f>
        <v>14</v>
      </c>
      <c r="K7">
        <f>MES_EOD!AC7+MES_EOD!AD7</f>
        <v>0</v>
      </c>
      <c r="L7">
        <f>NDMC_EOD!AC7+NDMC_EOD!AD7</f>
        <v>1.52</v>
      </c>
      <c r="M7">
        <f>TPDDL_EOD!AC7+TPDDL_EOD!AD7</f>
        <v>8.8000000000000007</v>
      </c>
      <c r="N7">
        <f t="shared" si="0"/>
        <v>35.32</v>
      </c>
      <c r="O7" s="154">
        <f t="shared" si="1"/>
        <v>0.28000000000000114</v>
      </c>
      <c r="P7">
        <v>11.087202718006795</v>
      </c>
      <c r="Q7">
        <v>14.110985277463195</v>
      </c>
      <c r="R7">
        <v>0</v>
      </c>
      <c r="S7">
        <v>1.5320498301245753</v>
      </c>
      <c r="T7">
        <v>8.8697621744054373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11</v>
      </c>
      <c r="J8">
        <f>BYPL_EOD!AC8+BYPL_EOD!AD8</f>
        <v>14</v>
      </c>
      <c r="K8">
        <f>MES_EOD!AC8+MES_EOD!AD8</f>
        <v>0</v>
      </c>
      <c r="L8">
        <f>NDMC_EOD!AC8+NDMC_EOD!AD8</f>
        <v>1.52</v>
      </c>
      <c r="M8">
        <f>TPDDL_EOD!AC8+TPDDL_EOD!AD8</f>
        <v>8.8000000000000007</v>
      </c>
      <c r="N8">
        <f t="shared" si="0"/>
        <v>35.32</v>
      </c>
      <c r="O8" s="154">
        <f t="shared" si="1"/>
        <v>0.28000000000000114</v>
      </c>
      <c r="P8">
        <v>11.087202718006795</v>
      </c>
      <c r="Q8">
        <v>14.110985277463195</v>
      </c>
      <c r="R8">
        <v>0</v>
      </c>
      <c r="S8">
        <v>1.5320498301245753</v>
      </c>
      <c r="T8">
        <v>8.8697621744054373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14.21</v>
      </c>
      <c r="J9">
        <f>BYPL_EOD!AC9+BYPL_EOD!AD9</f>
        <v>7.58</v>
      </c>
      <c r="K9">
        <f>MES_EOD!AC9+MES_EOD!AD9</f>
        <v>0</v>
      </c>
      <c r="L9">
        <f>NDMC_EOD!AC9+NDMC_EOD!AD9</f>
        <v>1.97</v>
      </c>
      <c r="M9">
        <f>TPDDL_EOD!AC9+TPDDL_EOD!AD9</f>
        <v>11.37</v>
      </c>
      <c r="N9">
        <f t="shared" si="0"/>
        <v>35.129999999999995</v>
      </c>
      <c r="O9" s="154">
        <f t="shared" si="1"/>
        <v>0.47000000000000597</v>
      </c>
      <c r="P9">
        <v>14.400113862795335</v>
      </c>
      <c r="Q9">
        <v>7.6814118986621134</v>
      </c>
      <c r="R9">
        <v>0</v>
      </c>
      <c r="S9">
        <v>1.9963563905493884</v>
      </c>
      <c r="T9">
        <v>11.522117847993169</v>
      </c>
      <c r="U9" s="156">
        <f t="shared" si="2"/>
        <v>35.600000000000009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14.21</v>
      </c>
      <c r="J10">
        <f>BYPL_EOD!AC10+BYPL_EOD!AD10</f>
        <v>7.58</v>
      </c>
      <c r="K10">
        <f>MES_EOD!AC10+MES_EOD!AD10</f>
        <v>0</v>
      </c>
      <c r="L10">
        <f>NDMC_EOD!AC10+NDMC_EOD!AD10</f>
        <v>1.97</v>
      </c>
      <c r="M10">
        <f>TPDDL_EOD!AC10+TPDDL_EOD!AD10</f>
        <v>11.37</v>
      </c>
      <c r="N10">
        <f t="shared" si="0"/>
        <v>35.129999999999995</v>
      </c>
      <c r="O10" s="154">
        <f t="shared" si="1"/>
        <v>0.47000000000000597</v>
      </c>
      <c r="P10">
        <v>14.400113862795335</v>
      </c>
      <c r="Q10">
        <v>7.6814118986621134</v>
      </c>
      <c r="R10">
        <v>0</v>
      </c>
      <c r="S10">
        <v>1.9963563905493884</v>
      </c>
      <c r="T10">
        <v>11.522117847993169</v>
      </c>
      <c r="U10" s="156">
        <f t="shared" si="2"/>
        <v>35.600000000000009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14.21</v>
      </c>
      <c r="J11">
        <f>BYPL_EOD!AC11+BYPL_EOD!AD11</f>
        <v>7.58</v>
      </c>
      <c r="K11">
        <f>MES_EOD!AC11+MES_EOD!AD11</f>
        <v>0</v>
      </c>
      <c r="L11">
        <f>NDMC_EOD!AC11+NDMC_EOD!AD11</f>
        <v>1.97</v>
      </c>
      <c r="M11">
        <f>TPDDL_EOD!AC11+TPDDL_EOD!AD11</f>
        <v>11.37</v>
      </c>
      <c r="N11">
        <f t="shared" si="0"/>
        <v>35.129999999999995</v>
      </c>
      <c r="O11" s="154">
        <f t="shared" si="1"/>
        <v>0.47000000000000597</v>
      </c>
      <c r="P11">
        <v>14.400113862795335</v>
      </c>
      <c r="Q11">
        <v>7.6814118986621134</v>
      </c>
      <c r="R11">
        <v>0</v>
      </c>
      <c r="S11">
        <v>1.9963563905493884</v>
      </c>
      <c r="T11">
        <v>11.522117847993169</v>
      </c>
      <c r="U11" s="156">
        <f t="shared" si="2"/>
        <v>35.600000000000009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14.21</v>
      </c>
      <c r="J12">
        <f>BYPL_EOD!AC12+BYPL_EOD!AD12</f>
        <v>7.58</v>
      </c>
      <c r="K12">
        <f>MES_EOD!AC12+MES_EOD!AD12</f>
        <v>0</v>
      </c>
      <c r="L12">
        <f>NDMC_EOD!AC12+NDMC_EOD!AD12</f>
        <v>1.97</v>
      </c>
      <c r="M12">
        <f>TPDDL_EOD!AC12+TPDDL_EOD!AD12</f>
        <v>11.37</v>
      </c>
      <c r="N12">
        <f t="shared" si="0"/>
        <v>35.129999999999995</v>
      </c>
      <c r="O12" s="154">
        <f t="shared" si="1"/>
        <v>0.47000000000000597</v>
      </c>
      <c r="P12">
        <v>14.400113862795335</v>
      </c>
      <c r="Q12">
        <v>7.6814118986621134</v>
      </c>
      <c r="R12">
        <v>0</v>
      </c>
      <c r="S12">
        <v>1.9963563905493884</v>
      </c>
      <c r="T12">
        <v>11.522117847993169</v>
      </c>
      <c r="U12" s="156">
        <f t="shared" si="2"/>
        <v>35.600000000000009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14.21</v>
      </c>
      <c r="J13">
        <f>BYPL_EOD!AC13+BYPL_EOD!AD13</f>
        <v>7.58</v>
      </c>
      <c r="K13">
        <f>MES_EOD!AC13+MES_EOD!AD13</f>
        <v>0</v>
      </c>
      <c r="L13">
        <f>NDMC_EOD!AC13+NDMC_EOD!AD13</f>
        <v>1.97</v>
      </c>
      <c r="M13">
        <f>TPDDL_EOD!AC13+TPDDL_EOD!AD13</f>
        <v>11.37</v>
      </c>
      <c r="N13">
        <f t="shared" si="0"/>
        <v>35.129999999999995</v>
      </c>
      <c r="O13" s="154">
        <f t="shared" si="1"/>
        <v>0.47000000000000597</v>
      </c>
      <c r="P13">
        <v>14.400113862795335</v>
      </c>
      <c r="Q13">
        <v>7.6814118986621134</v>
      </c>
      <c r="R13">
        <v>0</v>
      </c>
      <c r="S13">
        <v>1.9963563905493884</v>
      </c>
      <c r="T13">
        <v>11.522117847993169</v>
      </c>
      <c r="U13" s="156">
        <f t="shared" si="2"/>
        <v>35.600000000000009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14.21</v>
      </c>
      <c r="J14">
        <f>BYPL_EOD!AC14+BYPL_EOD!AD14</f>
        <v>7.58</v>
      </c>
      <c r="K14">
        <f>MES_EOD!AC14+MES_EOD!AD14</f>
        <v>0</v>
      </c>
      <c r="L14">
        <f>NDMC_EOD!AC14+NDMC_EOD!AD14</f>
        <v>1.97</v>
      </c>
      <c r="M14">
        <f>TPDDL_EOD!AC14+TPDDL_EOD!AD14</f>
        <v>11.37</v>
      </c>
      <c r="N14">
        <f t="shared" si="0"/>
        <v>35.129999999999995</v>
      </c>
      <c r="O14" s="154">
        <f t="shared" si="1"/>
        <v>0.47000000000000597</v>
      </c>
      <c r="P14">
        <v>14.400113862795335</v>
      </c>
      <c r="Q14">
        <v>7.6814118986621134</v>
      </c>
      <c r="R14">
        <v>0</v>
      </c>
      <c r="S14">
        <v>1.9963563905493884</v>
      </c>
      <c r="T14">
        <v>11.522117847993169</v>
      </c>
      <c r="U14" s="156">
        <f t="shared" si="2"/>
        <v>35.600000000000009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14.21</v>
      </c>
      <c r="J15">
        <f>BYPL_EOD!AC15+BYPL_EOD!AD15</f>
        <v>7.58</v>
      </c>
      <c r="K15">
        <f>MES_EOD!AC15+MES_EOD!AD15</f>
        <v>0</v>
      </c>
      <c r="L15">
        <f>NDMC_EOD!AC15+NDMC_EOD!AD15</f>
        <v>1.97</v>
      </c>
      <c r="M15">
        <f>TPDDL_EOD!AC15+TPDDL_EOD!AD15</f>
        <v>11.37</v>
      </c>
      <c r="N15">
        <f t="shared" si="0"/>
        <v>35.129999999999995</v>
      </c>
      <c r="O15" s="154">
        <f t="shared" si="1"/>
        <v>0.47000000000000597</v>
      </c>
      <c r="P15">
        <v>14.400113862795335</v>
      </c>
      <c r="Q15">
        <v>7.6814118986621134</v>
      </c>
      <c r="R15">
        <v>0</v>
      </c>
      <c r="S15">
        <v>1.9963563905493884</v>
      </c>
      <c r="T15">
        <v>11.522117847993169</v>
      </c>
      <c r="U15" s="156">
        <f t="shared" si="2"/>
        <v>35.600000000000009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14.21</v>
      </c>
      <c r="J16">
        <f>BYPL_EOD!AC16+BYPL_EOD!AD16</f>
        <v>7.58</v>
      </c>
      <c r="K16">
        <f>MES_EOD!AC16+MES_EOD!AD16</f>
        <v>0</v>
      </c>
      <c r="L16">
        <f>NDMC_EOD!AC16+NDMC_EOD!AD16</f>
        <v>1.97</v>
      </c>
      <c r="M16">
        <f>TPDDL_EOD!AC16+TPDDL_EOD!AD16</f>
        <v>11.37</v>
      </c>
      <c r="N16">
        <f t="shared" si="0"/>
        <v>35.129999999999995</v>
      </c>
      <c r="O16" s="154">
        <f t="shared" si="1"/>
        <v>0.47000000000000597</v>
      </c>
      <c r="P16">
        <v>14.400113862795335</v>
      </c>
      <c r="Q16">
        <v>7.6814118986621134</v>
      </c>
      <c r="R16">
        <v>0</v>
      </c>
      <c r="S16">
        <v>1.9963563905493884</v>
      </c>
      <c r="T16">
        <v>11.522117847993169</v>
      </c>
      <c r="U16" s="156">
        <f t="shared" si="2"/>
        <v>35.600000000000009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14.21</v>
      </c>
      <c r="J17">
        <f>BYPL_EOD!AC17+BYPL_EOD!AD17</f>
        <v>7.58</v>
      </c>
      <c r="K17">
        <f>MES_EOD!AC17+MES_EOD!AD17</f>
        <v>0</v>
      </c>
      <c r="L17">
        <f>NDMC_EOD!AC17+NDMC_EOD!AD17</f>
        <v>1.97</v>
      </c>
      <c r="M17">
        <f>TPDDL_EOD!AC17+TPDDL_EOD!AD17</f>
        <v>11.37</v>
      </c>
      <c r="N17">
        <f t="shared" si="0"/>
        <v>35.129999999999995</v>
      </c>
      <c r="O17" s="154">
        <f t="shared" si="1"/>
        <v>0.47000000000000597</v>
      </c>
      <c r="P17">
        <v>14.400113862795335</v>
      </c>
      <c r="Q17">
        <v>7.6814118986621134</v>
      </c>
      <c r="R17">
        <v>0</v>
      </c>
      <c r="S17">
        <v>1.9963563905493884</v>
      </c>
      <c r="T17">
        <v>11.522117847993169</v>
      </c>
      <c r="U17" s="156">
        <f t="shared" si="2"/>
        <v>35.600000000000009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14.21</v>
      </c>
      <c r="J18">
        <f>BYPL_EOD!AC18+BYPL_EOD!AD18</f>
        <v>7.58</v>
      </c>
      <c r="K18">
        <f>MES_EOD!AC18+MES_EOD!AD18</f>
        <v>0</v>
      </c>
      <c r="L18">
        <f>NDMC_EOD!AC18+NDMC_EOD!AD18</f>
        <v>1.97</v>
      </c>
      <c r="M18">
        <f>TPDDL_EOD!AC18+TPDDL_EOD!AD18</f>
        <v>11.37</v>
      </c>
      <c r="N18">
        <f t="shared" si="0"/>
        <v>35.129999999999995</v>
      </c>
      <c r="O18" s="154">
        <f t="shared" si="1"/>
        <v>0.47000000000000597</v>
      </c>
      <c r="P18">
        <v>14.400113862795335</v>
      </c>
      <c r="Q18">
        <v>7.6814118986621134</v>
      </c>
      <c r="R18">
        <v>0</v>
      </c>
      <c r="S18">
        <v>1.9963563905493884</v>
      </c>
      <c r="T18">
        <v>11.522117847993169</v>
      </c>
      <c r="U18" s="156">
        <f t="shared" si="2"/>
        <v>35.600000000000009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14.21</v>
      </c>
      <c r="J19">
        <f>BYPL_EOD!AC19+BYPL_EOD!AD19</f>
        <v>7.58</v>
      </c>
      <c r="K19">
        <f>MES_EOD!AC19+MES_EOD!AD19</f>
        <v>0</v>
      </c>
      <c r="L19">
        <f>NDMC_EOD!AC19+NDMC_EOD!AD19</f>
        <v>1.97</v>
      </c>
      <c r="M19">
        <f>TPDDL_EOD!AC19+TPDDL_EOD!AD19</f>
        <v>11.37</v>
      </c>
      <c r="N19">
        <f t="shared" si="0"/>
        <v>35.129999999999995</v>
      </c>
      <c r="O19" s="154">
        <f t="shared" si="1"/>
        <v>0.47000000000000597</v>
      </c>
      <c r="P19">
        <v>14.400113862795335</v>
      </c>
      <c r="Q19">
        <v>7.6814118986621134</v>
      </c>
      <c r="R19">
        <v>0</v>
      </c>
      <c r="S19">
        <v>1.9963563905493884</v>
      </c>
      <c r="T19">
        <v>11.522117847993169</v>
      </c>
      <c r="U19" s="156">
        <f t="shared" si="2"/>
        <v>35.600000000000009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14.21</v>
      </c>
      <c r="J20">
        <f>BYPL_EOD!AC20+BYPL_EOD!AD20</f>
        <v>7.58</v>
      </c>
      <c r="K20">
        <f>MES_EOD!AC20+MES_EOD!AD20</f>
        <v>0</v>
      </c>
      <c r="L20">
        <f>NDMC_EOD!AC20+NDMC_EOD!AD20</f>
        <v>1.97</v>
      </c>
      <c r="M20">
        <f>TPDDL_EOD!AC20+TPDDL_EOD!AD20</f>
        <v>11.37</v>
      </c>
      <c r="N20">
        <f t="shared" si="0"/>
        <v>35.129999999999995</v>
      </c>
      <c r="O20" s="154">
        <f t="shared" si="1"/>
        <v>0.47000000000000597</v>
      </c>
      <c r="P20">
        <v>14.400113862795335</v>
      </c>
      <c r="Q20">
        <v>7.6814118986621134</v>
      </c>
      <c r="R20">
        <v>0</v>
      </c>
      <c r="S20">
        <v>1.9963563905493884</v>
      </c>
      <c r="T20">
        <v>11.522117847993169</v>
      </c>
      <c r="U20" s="156">
        <f t="shared" si="2"/>
        <v>35.600000000000009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14.21</v>
      </c>
      <c r="J21">
        <f>BYPL_EOD!AC21+BYPL_EOD!AD21</f>
        <v>7.58</v>
      </c>
      <c r="K21">
        <f>MES_EOD!AC21+MES_EOD!AD21</f>
        <v>0</v>
      </c>
      <c r="L21">
        <f>NDMC_EOD!AC21+NDMC_EOD!AD21</f>
        <v>1.97</v>
      </c>
      <c r="M21">
        <f>TPDDL_EOD!AC21+TPDDL_EOD!AD21</f>
        <v>11.37</v>
      </c>
      <c r="N21">
        <f t="shared" si="0"/>
        <v>35.129999999999995</v>
      </c>
      <c r="O21" s="154">
        <f t="shared" si="1"/>
        <v>0.47000000000000597</v>
      </c>
      <c r="P21">
        <v>14.400113862795335</v>
      </c>
      <c r="Q21">
        <v>7.6814118986621134</v>
      </c>
      <c r="R21">
        <v>0</v>
      </c>
      <c r="S21">
        <v>1.9963563905493884</v>
      </c>
      <c r="T21">
        <v>11.522117847993169</v>
      </c>
      <c r="U21" s="156">
        <f t="shared" si="2"/>
        <v>35.600000000000009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14.21</v>
      </c>
      <c r="J22">
        <f>BYPL_EOD!AC22+BYPL_EOD!AD22</f>
        <v>7.58</v>
      </c>
      <c r="K22">
        <f>MES_EOD!AC22+MES_EOD!AD22</f>
        <v>0</v>
      </c>
      <c r="L22">
        <f>NDMC_EOD!AC22+NDMC_EOD!AD22</f>
        <v>1.97</v>
      </c>
      <c r="M22">
        <f>TPDDL_EOD!AC22+TPDDL_EOD!AD22</f>
        <v>11.37</v>
      </c>
      <c r="N22">
        <f t="shared" si="0"/>
        <v>35.129999999999995</v>
      </c>
      <c r="O22" s="154">
        <f t="shared" si="1"/>
        <v>0.47000000000000597</v>
      </c>
      <c r="P22">
        <v>14.400113862795335</v>
      </c>
      <c r="Q22">
        <v>7.6814118986621134</v>
      </c>
      <c r="R22">
        <v>0</v>
      </c>
      <c r="S22">
        <v>1.9963563905493884</v>
      </c>
      <c r="T22">
        <v>11.522117847993169</v>
      </c>
      <c r="U22" s="156">
        <f t="shared" si="2"/>
        <v>35.600000000000009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14.21</v>
      </c>
      <c r="J23">
        <f>BYPL_EOD!AC23+BYPL_EOD!AD23</f>
        <v>7.58</v>
      </c>
      <c r="K23">
        <f>MES_EOD!AC23+MES_EOD!AD23</f>
        <v>0</v>
      </c>
      <c r="L23">
        <f>NDMC_EOD!AC23+NDMC_EOD!AD23</f>
        <v>1.97</v>
      </c>
      <c r="M23">
        <f>TPDDL_EOD!AC23+TPDDL_EOD!AD23</f>
        <v>11.37</v>
      </c>
      <c r="N23">
        <f t="shared" si="0"/>
        <v>35.129999999999995</v>
      </c>
      <c r="O23" s="154">
        <f t="shared" si="1"/>
        <v>0.47000000000000597</v>
      </c>
      <c r="P23">
        <v>14.400113862795335</v>
      </c>
      <c r="Q23">
        <v>7.6814118986621134</v>
      </c>
      <c r="R23">
        <v>0</v>
      </c>
      <c r="S23">
        <v>1.9963563905493884</v>
      </c>
      <c r="T23">
        <v>11.522117847993169</v>
      </c>
      <c r="U23" s="156">
        <f t="shared" si="2"/>
        <v>35.600000000000009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14.21</v>
      </c>
      <c r="J24">
        <f>BYPL_EOD!AC24+BYPL_EOD!AD24</f>
        <v>7.58</v>
      </c>
      <c r="K24">
        <f>MES_EOD!AC24+MES_EOD!AD24</f>
        <v>0</v>
      </c>
      <c r="L24">
        <f>NDMC_EOD!AC24+NDMC_EOD!AD24</f>
        <v>1.97</v>
      </c>
      <c r="M24">
        <f>TPDDL_EOD!AC24+TPDDL_EOD!AD24</f>
        <v>11.37</v>
      </c>
      <c r="N24">
        <f t="shared" si="0"/>
        <v>35.129999999999995</v>
      </c>
      <c r="O24" s="154">
        <f t="shared" si="1"/>
        <v>0.47000000000000597</v>
      </c>
      <c r="P24">
        <v>14.400113862795335</v>
      </c>
      <c r="Q24">
        <v>7.6814118986621134</v>
      </c>
      <c r="R24">
        <v>0</v>
      </c>
      <c r="S24">
        <v>1.9963563905493884</v>
      </c>
      <c r="T24">
        <v>11.522117847993169</v>
      </c>
      <c r="U24" s="156">
        <f t="shared" si="2"/>
        <v>35.600000000000009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14.21</v>
      </c>
      <c r="J25">
        <f>BYPL_EOD!AC25+BYPL_EOD!AD25</f>
        <v>7.58</v>
      </c>
      <c r="K25">
        <f>MES_EOD!AC25+MES_EOD!AD25</f>
        <v>0</v>
      </c>
      <c r="L25">
        <f>NDMC_EOD!AC25+NDMC_EOD!AD25</f>
        <v>1.97</v>
      </c>
      <c r="M25">
        <f>TPDDL_EOD!AC25+TPDDL_EOD!AD25</f>
        <v>11.37</v>
      </c>
      <c r="N25">
        <f t="shared" si="0"/>
        <v>35.129999999999995</v>
      </c>
      <c r="O25" s="154">
        <f t="shared" si="1"/>
        <v>0.47000000000000597</v>
      </c>
      <c r="P25">
        <v>14.400113862795335</v>
      </c>
      <c r="Q25">
        <v>7.6814118986621134</v>
      </c>
      <c r="R25">
        <v>0</v>
      </c>
      <c r="S25">
        <v>1.9963563905493884</v>
      </c>
      <c r="T25">
        <v>11.522117847993169</v>
      </c>
      <c r="U25" s="156">
        <f t="shared" si="2"/>
        <v>35.600000000000009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14.21</v>
      </c>
      <c r="J26">
        <f>BYPL_EOD!AC26+BYPL_EOD!AD26</f>
        <v>7.58</v>
      </c>
      <c r="K26">
        <f>MES_EOD!AC26+MES_EOD!AD26</f>
        <v>0</v>
      </c>
      <c r="L26">
        <f>NDMC_EOD!AC26+NDMC_EOD!AD26</f>
        <v>1.97</v>
      </c>
      <c r="M26">
        <f>TPDDL_EOD!AC26+TPDDL_EOD!AD26</f>
        <v>11.37</v>
      </c>
      <c r="N26">
        <f t="shared" si="0"/>
        <v>35.129999999999995</v>
      </c>
      <c r="O26" s="154">
        <f t="shared" si="1"/>
        <v>0.47000000000000597</v>
      </c>
      <c r="P26">
        <v>14.400113862795335</v>
      </c>
      <c r="Q26">
        <v>7.6814118986621134</v>
      </c>
      <c r="R26">
        <v>0</v>
      </c>
      <c r="S26">
        <v>1.9963563905493884</v>
      </c>
      <c r="T26">
        <v>11.522117847993169</v>
      </c>
      <c r="U26" s="156">
        <f t="shared" si="2"/>
        <v>35.600000000000009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14.21</v>
      </c>
      <c r="J27">
        <f>BYPL_EOD!AC27+BYPL_EOD!AD27</f>
        <v>7.58</v>
      </c>
      <c r="K27">
        <f>MES_EOD!AC27+MES_EOD!AD27</f>
        <v>0</v>
      </c>
      <c r="L27">
        <f>NDMC_EOD!AC27+NDMC_EOD!AD27</f>
        <v>1.97</v>
      </c>
      <c r="M27">
        <f>TPDDL_EOD!AC27+TPDDL_EOD!AD27</f>
        <v>11.37</v>
      </c>
      <c r="N27">
        <f t="shared" si="0"/>
        <v>35.129999999999995</v>
      </c>
      <c r="O27" s="154">
        <f t="shared" si="1"/>
        <v>0.47000000000000597</v>
      </c>
      <c r="P27">
        <v>14.400113862795335</v>
      </c>
      <c r="Q27">
        <v>7.6814118986621134</v>
      </c>
      <c r="R27">
        <v>0</v>
      </c>
      <c r="S27">
        <v>1.9963563905493884</v>
      </c>
      <c r="T27">
        <v>11.522117847993169</v>
      </c>
      <c r="U27" s="156">
        <f t="shared" si="2"/>
        <v>35.600000000000009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14.21</v>
      </c>
      <c r="J28">
        <f>BYPL_EOD!AC28+BYPL_EOD!AD28</f>
        <v>7.58</v>
      </c>
      <c r="K28">
        <f>MES_EOD!AC28+MES_EOD!AD28</f>
        <v>0</v>
      </c>
      <c r="L28">
        <f>NDMC_EOD!AC28+NDMC_EOD!AD28</f>
        <v>1.97</v>
      </c>
      <c r="M28">
        <f>TPDDL_EOD!AC28+TPDDL_EOD!AD28</f>
        <v>11.37</v>
      </c>
      <c r="N28">
        <f t="shared" si="0"/>
        <v>35.129999999999995</v>
      </c>
      <c r="O28" s="154">
        <f t="shared" si="1"/>
        <v>0.47000000000000597</v>
      </c>
      <c r="P28">
        <v>14.400113862795335</v>
      </c>
      <c r="Q28">
        <v>7.6814118986621134</v>
      </c>
      <c r="R28">
        <v>0</v>
      </c>
      <c r="S28">
        <v>1.9963563905493884</v>
      </c>
      <c r="T28">
        <v>11.522117847993169</v>
      </c>
      <c r="U28" s="156">
        <f t="shared" si="2"/>
        <v>35.600000000000009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14.21</v>
      </c>
      <c r="J29">
        <f>BYPL_EOD!AC29+BYPL_EOD!AD29</f>
        <v>7.58</v>
      </c>
      <c r="K29">
        <f>MES_EOD!AC29+MES_EOD!AD29</f>
        <v>0</v>
      </c>
      <c r="L29">
        <f>NDMC_EOD!AC29+NDMC_EOD!AD29</f>
        <v>1.97</v>
      </c>
      <c r="M29">
        <f>TPDDL_EOD!AC29+TPDDL_EOD!AD29</f>
        <v>11.37</v>
      </c>
      <c r="N29">
        <f t="shared" si="0"/>
        <v>35.129999999999995</v>
      </c>
      <c r="O29" s="154">
        <f t="shared" si="1"/>
        <v>0.47000000000000597</v>
      </c>
      <c r="P29">
        <v>14.400113862795335</v>
      </c>
      <c r="Q29">
        <v>7.6814118986621134</v>
      </c>
      <c r="R29">
        <v>0</v>
      </c>
      <c r="S29">
        <v>1.9963563905493884</v>
      </c>
      <c r="T29">
        <v>11.522117847993169</v>
      </c>
      <c r="U29" s="156">
        <f t="shared" si="2"/>
        <v>35.600000000000009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11</v>
      </c>
      <c r="J30">
        <f>BYPL_EOD!AC30+BYPL_EOD!AD30</f>
        <v>14</v>
      </c>
      <c r="K30">
        <f>MES_EOD!AC30+MES_EOD!AD30</f>
        <v>0</v>
      </c>
      <c r="L30">
        <f>NDMC_EOD!AC30+NDMC_EOD!AD30</f>
        <v>1.52</v>
      </c>
      <c r="M30">
        <f>TPDDL_EOD!AC30+TPDDL_EOD!AD30</f>
        <v>8.8000000000000007</v>
      </c>
      <c r="N30">
        <f t="shared" si="0"/>
        <v>35.32</v>
      </c>
      <c r="O30" s="154">
        <f t="shared" si="1"/>
        <v>0.28000000000000114</v>
      </c>
      <c r="P30">
        <v>11.087202718006795</v>
      </c>
      <c r="Q30">
        <v>14.110985277463195</v>
      </c>
      <c r="R30">
        <v>0</v>
      </c>
      <c r="S30">
        <v>1.5320498301245753</v>
      </c>
      <c r="T30">
        <v>8.8697621744054373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11</v>
      </c>
      <c r="J31">
        <f>BYPL_EOD!AC31+BYPL_EOD!AD31</f>
        <v>14</v>
      </c>
      <c r="K31">
        <f>MES_EOD!AC31+MES_EOD!AD31</f>
        <v>0</v>
      </c>
      <c r="L31">
        <f>NDMC_EOD!AC31+NDMC_EOD!AD31</f>
        <v>1.52</v>
      </c>
      <c r="M31">
        <f>TPDDL_EOD!AC31+TPDDL_EOD!AD31</f>
        <v>8.8000000000000007</v>
      </c>
      <c r="N31">
        <f t="shared" si="0"/>
        <v>35.32</v>
      </c>
      <c r="O31" s="154">
        <f t="shared" si="1"/>
        <v>0.28000000000000114</v>
      </c>
      <c r="P31">
        <v>11.087202718006795</v>
      </c>
      <c r="Q31">
        <v>14.110985277463195</v>
      </c>
      <c r="R31">
        <v>0</v>
      </c>
      <c r="S31">
        <v>1.5320498301245753</v>
      </c>
      <c r="T31">
        <v>8.8697621744054373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11</v>
      </c>
      <c r="J32">
        <f>BYPL_EOD!AC32+BYPL_EOD!AD32</f>
        <v>14</v>
      </c>
      <c r="K32">
        <f>MES_EOD!AC32+MES_EOD!AD32</f>
        <v>0</v>
      </c>
      <c r="L32">
        <f>NDMC_EOD!AC32+NDMC_EOD!AD32</f>
        <v>1.52</v>
      </c>
      <c r="M32">
        <f>TPDDL_EOD!AC32+TPDDL_EOD!AD32</f>
        <v>8.8000000000000007</v>
      </c>
      <c r="N32">
        <f t="shared" si="0"/>
        <v>35.32</v>
      </c>
      <c r="O32" s="154">
        <f t="shared" si="1"/>
        <v>0.28000000000000114</v>
      </c>
      <c r="P32">
        <v>11.087202718006795</v>
      </c>
      <c r="Q32">
        <v>14.110985277463195</v>
      </c>
      <c r="R32">
        <v>0</v>
      </c>
      <c r="S32">
        <v>1.5320498301245753</v>
      </c>
      <c r="T32">
        <v>8.8697621744054373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14.21</v>
      </c>
      <c r="J33">
        <f>BYPL_EOD!AC33+BYPL_EOD!AD33</f>
        <v>7.58</v>
      </c>
      <c r="K33">
        <f>MES_EOD!AC33+MES_EOD!AD33</f>
        <v>0</v>
      </c>
      <c r="L33">
        <f>NDMC_EOD!AC33+NDMC_EOD!AD33</f>
        <v>1.97</v>
      </c>
      <c r="M33">
        <f>TPDDL_EOD!AC33+TPDDL_EOD!AD33</f>
        <v>11.37</v>
      </c>
      <c r="N33">
        <f t="shared" si="0"/>
        <v>35.129999999999995</v>
      </c>
      <c r="O33" s="154">
        <f t="shared" si="1"/>
        <v>0.47000000000000597</v>
      </c>
      <c r="P33">
        <v>14.400113862795335</v>
      </c>
      <c r="Q33">
        <v>7.6814118986621134</v>
      </c>
      <c r="R33">
        <v>0</v>
      </c>
      <c r="S33">
        <v>1.9963563905493884</v>
      </c>
      <c r="T33">
        <v>11.522117847993169</v>
      </c>
      <c r="U33" s="156">
        <f t="shared" si="2"/>
        <v>35.600000000000009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14.21</v>
      </c>
      <c r="J34">
        <f>BYPL_EOD!AC34+BYPL_EOD!AD34</f>
        <v>7.58</v>
      </c>
      <c r="K34">
        <f>MES_EOD!AC34+MES_EOD!AD34</f>
        <v>0</v>
      </c>
      <c r="L34">
        <f>NDMC_EOD!AC34+NDMC_EOD!AD34</f>
        <v>1.97</v>
      </c>
      <c r="M34">
        <f>TPDDL_EOD!AC34+TPDDL_EOD!AD34</f>
        <v>11.37</v>
      </c>
      <c r="N34">
        <f t="shared" si="0"/>
        <v>35.129999999999995</v>
      </c>
      <c r="O34" s="154">
        <f t="shared" si="1"/>
        <v>0.47000000000000597</v>
      </c>
      <c r="P34">
        <v>14.400113862795335</v>
      </c>
      <c r="Q34">
        <v>7.6814118986621134</v>
      </c>
      <c r="R34">
        <v>0</v>
      </c>
      <c r="S34">
        <v>1.9963563905493884</v>
      </c>
      <c r="T34">
        <v>11.522117847993169</v>
      </c>
      <c r="U34" s="156">
        <f t="shared" si="2"/>
        <v>35.600000000000009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11</v>
      </c>
      <c r="J35">
        <f>BYPL_EOD!AC35+BYPL_EOD!AD35</f>
        <v>14</v>
      </c>
      <c r="K35">
        <f>MES_EOD!AC35+MES_EOD!AD35</f>
        <v>0</v>
      </c>
      <c r="L35">
        <f>NDMC_EOD!AC35+NDMC_EOD!AD35</f>
        <v>1.52</v>
      </c>
      <c r="M35">
        <f>TPDDL_EOD!AC35+TPDDL_EOD!AD35</f>
        <v>8.8000000000000007</v>
      </c>
      <c r="N35">
        <f t="shared" si="0"/>
        <v>35.32</v>
      </c>
      <c r="O35" s="154">
        <f t="shared" si="1"/>
        <v>0.28000000000000114</v>
      </c>
      <c r="P35">
        <v>11.087202718006795</v>
      </c>
      <c r="Q35">
        <v>14.110985277463195</v>
      </c>
      <c r="R35">
        <v>0</v>
      </c>
      <c r="S35">
        <v>1.5320498301245753</v>
      </c>
      <c r="T35">
        <v>8.8697621744054373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11</v>
      </c>
      <c r="J36">
        <f>BYPL_EOD!AC36+BYPL_EOD!AD36</f>
        <v>14</v>
      </c>
      <c r="K36">
        <f>MES_EOD!AC36+MES_EOD!AD36</f>
        <v>0</v>
      </c>
      <c r="L36">
        <f>NDMC_EOD!AC36+NDMC_EOD!AD36</f>
        <v>1.52</v>
      </c>
      <c r="M36">
        <f>TPDDL_EOD!AC36+TPDDL_EOD!AD36</f>
        <v>8.8000000000000007</v>
      </c>
      <c r="N36">
        <f t="shared" si="0"/>
        <v>35.32</v>
      </c>
      <c r="O36" s="154">
        <f t="shared" si="1"/>
        <v>0.28000000000000114</v>
      </c>
      <c r="P36">
        <v>11.087202718006795</v>
      </c>
      <c r="Q36">
        <v>14.110985277463195</v>
      </c>
      <c r="R36">
        <v>0</v>
      </c>
      <c r="S36">
        <v>1.5320498301245753</v>
      </c>
      <c r="T36">
        <v>8.8697621744054373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11</v>
      </c>
      <c r="J37">
        <f>BYPL_EOD!AC37+BYPL_EOD!AD37</f>
        <v>14</v>
      </c>
      <c r="K37">
        <f>MES_EOD!AC37+MES_EOD!AD37</f>
        <v>0</v>
      </c>
      <c r="L37">
        <f>NDMC_EOD!AC37+NDMC_EOD!AD37</f>
        <v>1.52</v>
      </c>
      <c r="M37">
        <f>TPDDL_EOD!AC37+TPDDL_EOD!AD37</f>
        <v>8.8000000000000007</v>
      </c>
      <c r="N37">
        <f t="shared" si="0"/>
        <v>35.32</v>
      </c>
      <c r="O37" s="154">
        <f t="shared" si="1"/>
        <v>0.28000000000000114</v>
      </c>
      <c r="P37">
        <v>11.087202718006795</v>
      </c>
      <c r="Q37">
        <v>14.110985277463195</v>
      </c>
      <c r="R37">
        <v>0</v>
      </c>
      <c r="S37">
        <v>1.5320498301245753</v>
      </c>
      <c r="T37">
        <v>8.8697621744054373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11</v>
      </c>
      <c r="J38">
        <f>BYPL_EOD!AC38+BYPL_EOD!AD38</f>
        <v>14</v>
      </c>
      <c r="K38">
        <f>MES_EOD!AC38+MES_EOD!AD38</f>
        <v>0</v>
      </c>
      <c r="L38">
        <f>NDMC_EOD!AC38+NDMC_EOD!AD38</f>
        <v>1.52</v>
      </c>
      <c r="M38">
        <f>TPDDL_EOD!AC38+TPDDL_EOD!AD38</f>
        <v>8.8000000000000007</v>
      </c>
      <c r="N38">
        <f t="shared" si="0"/>
        <v>35.32</v>
      </c>
      <c r="O38" s="154">
        <f t="shared" si="1"/>
        <v>0.28000000000000114</v>
      </c>
      <c r="P38">
        <v>11.087202718006795</v>
      </c>
      <c r="Q38">
        <v>14.110985277463195</v>
      </c>
      <c r="R38">
        <v>0</v>
      </c>
      <c r="S38">
        <v>1.5320498301245753</v>
      </c>
      <c r="T38">
        <v>8.8697621744054373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11</v>
      </c>
      <c r="J39">
        <f>BYPL_EOD!AC39+BYPL_EOD!AD39</f>
        <v>14</v>
      </c>
      <c r="K39">
        <f>MES_EOD!AC39+MES_EOD!AD39</f>
        <v>0</v>
      </c>
      <c r="L39">
        <f>NDMC_EOD!AC39+NDMC_EOD!AD39</f>
        <v>1.52</v>
      </c>
      <c r="M39">
        <f>TPDDL_EOD!AC39+TPDDL_EOD!AD39</f>
        <v>8.8000000000000007</v>
      </c>
      <c r="N39">
        <f t="shared" si="0"/>
        <v>35.32</v>
      </c>
      <c r="O39" s="154">
        <f t="shared" si="1"/>
        <v>-2.0000000000003126E-2</v>
      </c>
      <c r="P39">
        <v>10.993771234428085</v>
      </c>
      <c r="Q39">
        <v>13.9920724801812</v>
      </c>
      <c r="R39">
        <v>0</v>
      </c>
      <c r="S39">
        <v>1.5191392978482445</v>
      </c>
      <c r="T39">
        <v>8.7950169875424695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11</v>
      </c>
      <c r="J40">
        <f>BYPL_EOD!AC40+BYPL_EOD!AD40</f>
        <v>14</v>
      </c>
      <c r="K40">
        <f>MES_EOD!AC40+MES_EOD!AD40</f>
        <v>0</v>
      </c>
      <c r="L40">
        <f>NDMC_EOD!AC40+NDMC_EOD!AD40</f>
        <v>1.52</v>
      </c>
      <c r="M40">
        <f>TPDDL_EOD!AC40+TPDDL_EOD!AD40</f>
        <v>8.8000000000000007</v>
      </c>
      <c r="N40">
        <f t="shared" si="0"/>
        <v>35.32</v>
      </c>
      <c r="O40" s="154">
        <f t="shared" si="1"/>
        <v>-2.0000000000003126E-2</v>
      </c>
      <c r="P40">
        <v>10.993771234428085</v>
      </c>
      <c r="Q40">
        <v>13.9920724801812</v>
      </c>
      <c r="R40">
        <v>0</v>
      </c>
      <c r="S40">
        <v>1.5191392978482445</v>
      </c>
      <c r="T40">
        <v>8.7950169875424695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10.69</v>
      </c>
      <c r="J41">
        <f>BYPL_EOD!AC41+BYPL_EOD!AD41</f>
        <v>13.61</v>
      </c>
      <c r="K41">
        <f>MES_EOD!AC41+MES_EOD!AD41</f>
        <v>0</v>
      </c>
      <c r="L41">
        <f>NDMC_EOD!AC41+NDMC_EOD!AD41</f>
        <v>1.48</v>
      </c>
      <c r="M41">
        <f>TPDDL_EOD!AC41+TPDDL_EOD!AD41</f>
        <v>8.5500000000000007</v>
      </c>
      <c r="N41">
        <f t="shared" si="0"/>
        <v>34.33</v>
      </c>
      <c r="O41" s="154">
        <f t="shared" si="1"/>
        <v>-3.0000000000001137E-2</v>
      </c>
      <c r="P41">
        <v>10.680658316341392</v>
      </c>
      <c r="Q41">
        <v>13.598106612292455</v>
      </c>
      <c r="R41">
        <v>0</v>
      </c>
      <c r="S41">
        <v>1.4787066705505387</v>
      </c>
      <c r="T41">
        <v>8.5425284008156144</v>
      </c>
      <c r="U41" s="156">
        <f t="shared" si="2"/>
        <v>34.300000000000004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10.69</v>
      </c>
      <c r="J42">
        <f>BYPL_EOD!AC42+BYPL_EOD!AD42</f>
        <v>13.61</v>
      </c>
      <c r="K42">
        <f>MES_EOD!AC42+MES_EOD!AD42</f>
        <v>0</v>
      </c>
      <c r="L42">
        <f>NDMC_EOD!AC42+NDMC_EOD!AD42</f>
        <v>1.48</v>
      </c>
      <c r="M42">
        <f>TPDDL_EOD!AC42+TPDDL_EOD!AD42</f>
        <v>8.5500000000000007</v>
      </c>
      <c r="N42">
        <f t="shared" si="0"/>
        <v>34.33</v>
      </c>
      <c r="O42" s="154">
        <f t="shared" si="1"/>
        <v>-3.0000000000001137E-2</v>
      </c>
      <c r="P42">
        <v>10.680658316341392</v>
      </c>
      <c r="Q42">
        <v>13.598106612292455</v>
      </c>
      <c r="R42">
        <v>0</v>
      </c>
      <c r="S42">
        <v>1.4787066705505387</v>
      </c>
      <c r="T42">
        <v>8.5425284008156144</v>
      </c>
      <c r="U42" s="156">
        <f t="shared" si="2"/>
        <v>34.300000000000004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10.69</v>
      </c>
      <c r="J43">
        <f>BYPL_EOD!AC43+BYPL_EOD!AD43</f>
        <v>13.61</v>
      </c>
      <c r="K43">
        <f>MES_EOD!AC43+MES_EOD!AD43</f>
        <v>0</v>
      </c>
      <c r="L43">
        <f>NDMC_EOD!AC43+NDMC_EOD!AD43</f>
        <v>1.48</v>
      </c>
      <c r="M43">
        <f>TPDDL_EOD!AC43+TPDDL_EOD!AD43</f>
        <v>8.5500000000000007</v>
      </c>
      <c r="N43">
        <f t="shared" si="0"/>
        <v>34.33</v>
      </c>
      <c r="O43" s="154">
        <f t="shared" si="1"/>
        <v>-3.0000000000001137E-2</v>
      </c>
      <c r="P43">
        <v>10.680658316341392</v>
      </c>
      <c r="Q43">
        <v>13.598106612292455</v>
      </c>
      <c r="R43">
        <v>0</v>
      </c>
      <c r="S43">
        <v>1.4787066705505387</v>
      </c>
      <c r="T43">
        <v>8.5425284008156144</v>
      </c>
      <c r="U43" s="156">
        <f t="shared" si="2"/>
        <v>34.300000000000004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10.38</v>
      </c>
      <c r="J44">
        <f>BYPL_EOD!AC44+BYPL_EOD!AD44</f>
        <v>13.23</v>
      </c>
      <c r="K44">
        <f>MES_EOD!AC44+MES_EOD!AD44</f>
        <v>0</v>
      </c>
      <c r="L44">
        <f>NDMC_EOD!AC44+NDMC_EOD!AD44</f>
        <v>1.44</v>
      </c>
      <c r="M44">
        <f>TPDDL_EOD!AC44+TPDDL_EOD!AD44</f>
        <v>8.31</v>
      </c>
      <c r="N44">
        <f t="shared" si="0"/>
        <v>33.36</v>
      </c>
      <c r="O44" s="154">
        <f t="shared" si="1"/>
        <v>-6.0000000000002274E-2</v>
      </c>
      <c r="P44">
        <v>10.361330935251798</v>
      </c>
      <c r="Q44">
        <v>13.206205035971223</v>
      </c>
      <c r="R44">
        <v>0</v>
      </c>
      <c r="S44">
        <v>1.4374100719424459</v>
      </c>
      <c r="T44">
        <v>8.2950539568345327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10.38</v>
      </c>
      <c r="J45">
        <f>BYPL_EOD!AC45+BYPL_EOD!AD45</f>
        <v>13.23</v>
      </c>
      <c r="K45">
        <f>MES_EOD!AC45+MES_EOD!AD45</f>
        <v>0</v>
      </c>
      <c r="L45">
        <f>NDMC_EOD!AC45+NDMC_EOD!AD45</f>
        <v>1.44</v>
      </c>
      <c r="M45">
        <f>TPDDL_EOD!AC45+TPDDL_EOD!AD45</f>
        <v>8.31</v>
      </c>
      <c r="N45">
        <f t="shared" si="0"/>
        <v>33.36</v>
      </c>
      <c r="O45" s="154">
        <f t="shared" si="1"/>
        <v>-6.0000000000002274E-2</v>
      </c>
      <c r="P45">
        <v>10.361330935251798</v>
      </c>
      <c r="Q45">
        <v>13.206205035971223</v>
      </c>
      <c r="R45">
        <v>0</v>
      </c>
      <c r="S45">
        <v>1.4374100719424459</v>
      </c>
      <c r="T45">
        <v>8.2950539568345327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10.38</v>
      </c>
      <c r="J46">
        <f>BYPL_EOD!AC46+BYPL_EOD!AD46</f>
        <v>13.23</v>
      </c>
      <c r="K46">
        <f>MES_EOD!AC46+MES_EOD!AD46</f>
        <v>0</v>
      </c>
      <c r="L46">
        <f>NDMC_EOD!AC46+NDMC_EOD!AD46</f>
        <v>1.44</v>
      </c>
      <c r="M46">
        <f>TPDDL_EOD!AC46+TPDDL_EOD!AD46</f>
        <v>8.31</v>
      </c>
      <c r="N46">
        <f t="shared" si="0"/>
        <v>33.36</v>
      </c>
      <c r="O46" s="154">
        <f t="shared" si="1"/>
        <v>-6.0000000000002274E-2</v>
      </c>
      <c r="P46">
        <v>10.361330935251798</v>
      </c>
      <c r="Q46">
        <v>13.206205035971223</v>
      </c>
      <c r="R46">
        <v>0</v>
      </c>
      <c r="S46">
        <v>1.4374100719424459</v>
      </c>
      <c r="T46">
        <v>8.2950539568345327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13.42</v>
      </c>
      <c r="J47">
        <f>BYPL_EOD!AC47+BYPL_EOD!AD47</f>
        <v>7.16</v>
      </c>
      <c r="K47">
        <f>MES_EOD!AC47+MES_EOD!AD47</f>
        <v>0</v>
      </c>
      <c r="L47">
        <f>NDMC_EOD!AC47+NDMC_EOD!AD47</f>
        <v>1.86</v>
      </c>
      <c r="M47">
        <f>TPDDL_EOD!AC47+TPDDL_EOD!AD47</f>
        <v>10.73</v>
      </c>
      <c r="N47">
        <f t="shared" si="0"/>
        <v>33.17</v>
      </c>
      <c r="O47" s="154">
        <f t="shared" si="1"/>
        <v>0.12999999999999545</v>
      </c>
      <c r="P47">
        <v>13.472595719023213</v>
      </c>
      <c r="Q47">
        <v>7.1880615013566471</v>
      </c>
      <c r="R47">
        <v>0</v>
      </c>
      <c r="S47">
        <v>1.867289719626168</v>
      </c>
      <c r="T47">
        <v>10.772053059993969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11.59</v>
      </c>
      <c r="J48">
        <f>BYPL_EOD!AC48+BYPL_EOD!AD48</f>
        <v>10.82</v>
      </c>
      <c r="K48">
        <f>MES_EOD!AC48+MES_EOD!AD48</f>
        <v>0</v>
      </c>
      <c r="L48">
        <f>NDMC_EOD!AC48+NDMC_EOD!AD48</f>
        <v>1.6</v>
      </c>
      <c r="M48">
        <f>TPDDL_EOD!AC48+TPDDL_EOD!AD48</f>
        <v>9.27</v>
      </c>
      <c r="N48">
        <f t="shared" si="0"/>
        <v>33.28</v>
      </c>
      <c r="O48" s="154">
        <f t="shared" si="1"/>
        <v>1.9999999999996021E-2</v>
      </c>
      <c r="P48">
        <v>11.596965144230767</v>
      </c>
      <c r="Q48">
        <v>10.826502403846153</v>
      </c>
      <c r="R48">
        <v>0</v>
      </c>
      <c r="S48">
        <v>1.6009615384615383</v>
      </c>
      <c r="T48">
        <v>9.2755709134615376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11.59</v>
      </c>
      <c r="J49">
        <f>BYPL_EOD!AC49+BYPL_EOD!AD49</f>
        <v>10.82</v>
      </c>
      <c r="K49">
        <f>MES_EOD!AC49+MES_EOD!AD49</f>
        <v>0</v>
      </c>
      <c r="L49">
        <f>NDMC_EOD!AC49+NDMC_EOD!AD49</f>
        <v>1.6</v>
      </c>
      <c r="M49">
        <f>TPDDL_EOD!AC49+TPDDL_EOD!AD49</f>
        <v>9.27</v>
      </c>
      <c r="N49">
        <f t="shared" si="0"/>
        <v>33.28</v>
      </c>
      <c r="O49" s="154">
        <f t="shared" si="1"/>
        <v>1.9999999999996021E-2</v>
      </c>
      <c r="P49">
        <v>11.596965144230767</v>
      </c>
      <c r="Q49">
        <v>10.826502403846153</v>
      </c>
      <c r="R49">
        <v>0</v>
      </c>
      <c r="S49">
        <v>1.6009615384615383</v>
      </c>
      <c r="T49">
        <v>9.2755709134615376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12.49</v>
      </c>
      <c r="J50">
        <f>BYPL_EOD!AC50+BYPL_EOD!AD50</f>
        <v>9.01</v>
      </c>
      <c r="K50">
        <f>MES_EOD!AC50+MES_EOD!AD50</f>
        <v>0</v>
      </c>
      <c r="L50">
        <f>NDMC_EOD!AC50+NDMC_EOD!AD50</f>
        <v>1.73</v>
      </c>
      <c r="M50">
        <f>TPDDL_EOD!AC50+TPDDL_EOD!AD50</f>
        <v>9.99</v>
      </c>
      <c r="N50">
        <f t="shared" si="0"/>
        <v>33.22</v>
      </c>
      <c r="O50" s="154">
        <f t="shared" si="1"/>
        <v>7.9999999999998295E-2</v>
      </c>
      <c r="P50">
        <v>12.520078266104756</v>
      </c>
      <c r="Q50">
        <v>9.0316977724262486</v>
      </c>
      <c r="R50">
        <v>0</v>
      </c>
      <c r="S50">
        <v>1.7341661649608668</v>
      </c>
      <c r="T50">
        <v>10.014057796508128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12.49</v>
      </c>
      <c r="J51">
        <f>BYPL_EOD!AC51+BYPL_EOD!AD51</f>
        <v>9.01</v>
      </c>
      <c r="K51">
        <f>MES_EOD!AC51+MES_EOD!AD51</f>
        <v>0</v>
      </c>
      <c r="L51">
        <f>NDMC_EOD!AC51+NDMC_EOD!AD51</f>
        <v>1.73</v>
      </c>
      <c r="M51">
        <f>TPDDL_EOD!AC51+TPDDL_EOD!AD51</f>
        <v>9.99</v>
      </c>
      <c r="N51">
        <f t="shared" si="0"/>
        <v>33.22</v>
      </c>
      <c r="O51" s="154">
        <f t="shared" si="1"/>
        <v>7.9999999999998295E-2</v>
      </c>
      <c r="P51">
        <v>12.520078266104756</v>
      </c>
      <c r="Q51">
        <v>9.0316977724262486</v>
      </c>
      <c r="R51">
        <v>0</v>
      </c>
      <c r="S51">
        <v>1.7341661649608668</v>
      </c>
      <c r="T51">
        <v>10.014057796508128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12.49</v>
      </c>
      <c r="J52">
        <f>BYPL_EOD!AC52+BYPL_EOD!AD52</f>
        <v>9.01</v>
      </c>
      <c r="K52">
        <f>MES_EOD!AC52+MES_EOD!AD52</f>
        <v>0</v>
      </c>
      <c r="L52">
        <f>NDMC_EOD!AC52+NDMC_EOD!AD52</f>
        <v>1.73</v>
      </c>
      <c r="M52">
        <f>TPDDL_EOD!AC52+TPDDL_EOD!AD52</f>
        <v>9.99</v>
      </c>
      <c r="N52">
        <f t="shared" si="0"/>
        <v>33.22</v>
      </c>
      <c r="O52" s="154">
        <f t="shared" si="1"/>
        <v>7.9999999999998295E-2</v>
      </c>
      <c r="P52">
        <v>12.520078266104756</v>
      </c>
      <c r="Q52">
        <v>9.0316977724262486</v>
      </c>
      <c r="R52">
        <v>0</v>
      </c>
      <c r="S52">
        <v>1.7341661649608668</v>
      </c>
      <c r="T52">
        <v>10.014057796508128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14.16</v>
      </c>
      <c r="J53">
        <f>BYPL_EOD!AC53+BYPL_EOD!AD53</f>
        <v>5.67</v>
      </c>
      <c r="K53">
        <f>MES_EOD!AC53+MES_EOD!AD53</f>
        <v>0</v>
      </c>
      <c r="L53">
        <f>NDMC_EOD!AC53+NDMC_EOD!AD53</f>
        <v>1.96</v>
      </c>
      <c r="M53">
        <f>TPDDL_EOD!AC53+TPDDL_EOD!AD53</f>
        <v>11.33</v>
      </c>
      <c r="N53">
        <f t="shared" si="0"/>
        <v>33.119999999999997</v>
      </c>
      <c r="O53" s="154">
        <f t="shared" si="1"/>
        <v>0.17999999999999972</v>
      </c>
      <c r="P53">
        <v>14.236956521739131</v>
      </c>
      <c r="Q53">
        <v>5.7008152173913045</v>
      </c>
      <c r="R53">
        <v>0</v>
      </c>
      <c r="S53">
        <v>1.9706521739130434</v>
      </c>
      <c r="T53">
        <v>11.391576086956523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14.16</v>
      </c>
      <c r="J54">
        <f>BYPL_EOD!AC54+BYPL_EOD!AD54</f>
        <v>5.67</v>
      </c>
      <c r="K54">
        <f>MES_EOD!AC54+MES_EOD!AD54</f>
        <v>0</v>
      </c>
      <c r="L54">
        <f>NDMC_EOD!AC54+NDMC_EOD!AD54</f>
        <v>1.96</v>
      </c>
      <c r="M54">
        <f>TPDDL_EOD!AC54+TPDDL_EOD!AD54</f>
        <v>11.33</v>
      </c>
      <c r="N54">
        <f t="shared" si="0"/>
        <v>33.119999999999997</v>
      </c>
      <c r="O54" s="154">
        <f t="shared" si="1"/>
        <v>0.17999999999999972</v>
      </c>
      <c r="P54">
        <v>14.236956521739131</v>
      </c>
      <c r="Q54">
        <v>5.7008152173913045</v>
      </c>
      <c r="R54">
        <v>0</v>
      </c>
      <c r="S54">
        <v>1.9706521739130434</v>
      </c>
      <c r="T54">
        <v>11.391576086956523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14.16</v>
      </c>
      <c r="J55">
        <f>BYPL_EOD!AC55+BYPL_EOD!AD55</f>
        <v>5.67</v>
      </c>
      <c r="K55">
        <f>MES_EOD!AC55+MES_EOD!AD55</f>
        <v>0</v>
      </c>
      <c r="L55">
        <f>NDMC_EOD!AC55+NDMC_EOD!AD55</f>
        <v>1.96</v>
      </c>
      <c r="M55">
        <f>TPDDL_EOD!AC55+TPDDL_EOD!AD55</f>
        <v>11.33</v>
      </c>
      <c r="N55">
        <f t="shared" si="0"/>
        <v>33.119999999999997</v>
      </c>
      <c r="O55" s="154">
        <f t="shared" si="1"/>
        <v>0.17999999999999972</v>
      </c>
      <c r="P55">
        <v>14.236956521739131</v>
      </c>
      <c r="Q55">
        <v>5.7008152173913045</v>
      </c>
      <c r="R55">
        <v>0</v>
      </c>
      <c r="S55">
        <v>1.9706521739130434</v>
      </c>
      <c r="T55">
        <v>11.391576086956523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14.16</v>
      </c>
      <c r="J56">
        <f>BYPL_EOD!AC56+BYPL_EOD!AD56</f>
        <v>5.67</v>
      </c>
      <c r="K56">
        <f>MES_EOD!AC56+MES_EOD!AD56</f>
        <v>0</v>
      </c>
      <c r="L56">
        <f>NDMC_EOD!AC56+NDMC_EOD!AD56</f>
        <v>1.96</v>
      </c>
      <c r="M56">
        <f>TPDDL_EOD!AC56+TPDDL_EOD!AD56</f>
        <v>11.33</v>
      </c>
      <c r="N56">
        <f t="shared" si="0"/>
        <v>33.119999999999997</v>
      </c>
      <c r="O56" s="154">
        <f t="shared" si="1"/>
        <v>0.17999999999999972</v>
      </c>
      <c r="P56">
        <v>14.236956521739131</v>
      </c>
      <c r="Q56">
        <v>5.7008152173913045</v>
      </c>
      <c r="R56">
        <v>0</v>
      </c>
      <c r="S56">
        <v>1.9706521739130434</v>
      </c>
      <c r="T56">
        <v>11.391576086956523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14.16</v>
      </c>
      <c r="J57">
        <f>BYPL_EOD!AC57+BYPL_EOD!AD57</f>
        <v>5.67</v>
      </c>
      <c r="K57">
        <f>MES_EOD!AC57+MES_EOD!AD57</f>
        <v>0</v>
      </c>
      <c r="L57">
        <f>NDMC_EOD!AC57+NDMC_EOD!AD57</f>
        <v>1.96</v>
      </c>
      <c r="M57">
        <f>TPDDL_EOD!AC57+TPDDL_EOD!AD57</f>
        <v>11.33</v>
      </c>
      <c r="N57">
        <f t="shared" si="0"/>
        <v>33.119999999999997</v>
      </c>
      <c r="O57" s="154">
        <f t="shared" si="1"/>
        <v>0.17999999999999972</v>
      </c>
      <c r="P57">
        <v>14.236956521739131</v>
      </c>
      <c r="Q57">
        <v>5.7008152173913045</v>
      </c>
      <c r="R57">
        <v>0</v>
      </c>
      <c r="S57">
        <v>1.9706521739130434</v>
      </c>
      <c r="T57">
        <v>11.391576086956523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14.16</v>
      </c>
      <c r="J58">
        <f>BYPL_EOD!AC58+BYPL_EOD!AD58</f>
        <v>5.67</v>
      </c>
      <c r="K58">
        <f>MES_EOD!AC58+MES_EOD!AD58</f>
        <v>0</v>
      </c>
      <c r="L58">
        <f>NDMC_EOD!AC58+NDMC_EOD!AD58</f>
        <v>1.96</v>
      </c>
      <c r="M58">
        <f>TPDDL_EOD!AC58+TPDDL_EOD!AD58</f>
        <v>11.33</v>
      </c>
      <c r="N58">
        <f t="shared" si="0"/>
        <v>33.119999999999997</v>
      </c>
      <c r="O58" s="154">
        <f t="shared" si="1"/>
        <v>0.17999999999999972</v>
      </c>
      <c r="P58">
        <v>14.236956521739131</v>
      </c>
      <c r="Q58">
        <v>5.7008152173913045</v>
      </c>
      <c r="R58">
        <v>0</v>
      </c>
      <c r="S58">
        <v>1.9706521739130434</v>
      </c>
      <c r="T58">
        <v>11.391576086956523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14.16</v>
      </c>
      <c r="J59">
        <f>BYPL_EOD!AC59+BYPL_EOD!AD59</f>
        <v>5.67</v>
      </c>
      <c r="K59">
        <f>MES_EOD!AC59+MES_EOD!AD59</f>
        <v>0</v>
      </c>
      <c r="L59">
        <f>NDMC_EOD!AC59+NDMC_EOD!AD59</f>
        <v>1.96</v>
      </c>
      <c r="M59">
        <f>TPDDL_EOD!AC59+TPDDL_EOD!AD59</f>
        <v>11.33</v>
      </c>
      <c r="N59">
        <f t="shared" si="0"/>
        <v>33.119999999999997</v>
      </c>
      <c r="O59" s="154">
        <f t="shared" si="1"/>
        <v>0.17999999999999972</v>
      </c>
      <c r="P59">
        <v>14.236956521739131</v>
      </c>
      <c r="Q59">
        <v>5.7008152173913045</v>
      </c>
      <c r="R59">
        <v>0</v>
      </c>
      <c r="S59">
        <v>1.9706521739130434</v>
      </c>
      <c r="T59">
        <v>11.391576086956523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14.16</v>
      </c>
      <c r="J60">
        <f>BYPL_EOD!AC60+BYPL_EOD!AD60</f>
        <v>5.67</v>
      </c>
      <c r="K60">
        <f>MES_EOD!AC60+MES_EOD!AD60</f>
        <v>0</v>
      </c>
      <c r="L60">
        <f>NDMC_EOD!AC60+NDMC_EOD!AD60</f>
        <v>1.96</v>
      </c>
      <c r="M60">
        <f>TPDDL_EOD!AC60+TPDDL_EOD!AD60</f>
        <v>11.33</v>
      </c>
      <c r="N60">
        <f t="shared" si="0"/>
        <v>33.119999999999997</v>
      </c>
      <c r="O60" s="154">
        <f t="shared" si="1"/>
        <v>0.17999999999999972</v>
      </c>
      <c r="P60">
        <v>14.236956521739131</v>
      </c>
      <c r="Q60">
        <v>5.7008152173913045</v>
      </c>
      <c r="R60">
        <v>0</v>
      </c>
      <c r="S60">
        <v>1.9706521739130434</v>
      </c>
      <c r="T60">
        <v>11.391576086956523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14.16</v>
      </c>
      <c r="J61">
        <f>BYPL_EOD!AC61+BYPL_EOD!AD61</f>
        <v>5.67</v>
      </c>
      <c r="K61">
        <f>MES_EOD!AC61+MES_EOD!AD61</f>
        <v>0</v>
      </c>
      <c r="L61">
        <f>NDMC_EOD!AC61+NDMC_EOD!AD61</f>
        <v>1.96</v>
      </c>
      <c r="M61">
        <f>TPDDL_EOD!AC61+TPDDL_EOD!AD61</f>
        <v>11.33</v>
      </c>
      <c r="N61">
        <f t="shared" si="0"/>
        <v>33.119999999999997</v>
      </c>
      <c r="O61" s="154">
        <f t="shared" si="1"/>
        <v>0.17999999999999972</v>
      </c>
      <c r="P61">
        <v>14.236956521739131</v>
      </c>
      <c r="Q61">
        <v>5.7008152173913045</v>
      </c>
      <c r="R61">
        <v>0</v>
      </c>
      <c r="S61">
        <v>1.9706521739130434</v>
      </c>
      <c r="T61">
        <v>11.391576086956523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14.16</v>
      </c>
      <c r="J62">
        <f>BYPL_EOD!AC62+BYPL_EOD!AD62</f>
        <v>5.67</v>
      </c>
      <c r="K62">
        <f>MES_EOD!AC62+MES_EOD!AD62</f>
        <v>0</v>
      </c>
      <c r="L62">
        <f>NDMC_EOD!AC62+NDMC_EOD!AD62</f>
        <v>1.96</v>
      </c>
      <c r="M62">
        <f>TPDDL_EOD!AC62+TPDDL_EOD!AD62</f>
        <v>11.33</v>
      </c>
      <c r="N62">
        <f t="shared" si="0"/>
        <v>33.119999999999997</v>
      </c>
      <c r="O62" s="154">
        <f t="shared" si="1"/>
        <v>0.17999999999999972</v>
      </c>
      <c r="P62">
        <v>14.236956521739131</v>
      </c>
      <c r="Q62">
        <v>5.7008152173913045</v>
      </c>
      <c r="R62">
        <v>0</v>
      </c>
      <c r="S62">
        <v>1.9706521739130434</v>
      </c>
      <c r="T62">
        <v>11.391576086956523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14.16</v>
      </c>
      <c r="J63">
        <f>BYPL_EOD!AC63+BYPL_EOD!AD63</f>
        <v>5.67</v>
      </c>
      <c r="K63">
        <f>MES_EOD!AC63+MES_EOD!AD63</f>
        <v>0</v>
      </c>
      <c r="L63">
        <f>NDMC_EOD!AC63+NDMC_EOD!AD63</f>
        <v>1.96</v>
      </c>
      <c r="M63">
        <f>TPDDL_EOD!AC63+TPDDL_EOD!AD63</f>
        <v>11.33</v>
      </c>
      <c r="N63">
        <f t="shared" si="0"/>
        <v>33.119999999999997</v>
      </c>
      <c r="O63" s="154">
        <f t="shared" si="1"/>
        <v>0.17999999999999972</v>
      </c>
      <c r="P63">
        <v>14.236956521739131</v>
      </c>
      <c r="Q63">
        <v>5.7008152173913045</v>
      </c>
      <c r="R63">
        <v>0</v>
      </c>
      <c r="S63">
        <v>1.9706521739130434</v>
      </c>
      <c r="T63">
        <v>11.391576086956523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14.16</v>
      </c>
      <c r="J64">
        <f>BYPL_EOD!AC64+BYPL_EOD!AD64</f>
        <v>5.67</v>
      </c>
      <c r="K64">
        <f>MES_EOD!AC64+MES_EOD!AD64</f>
        <v>0</v>
      </c>
      <c r="L64">
        <f>NDMC_EOD!AC64+NDMC_EOD!AD64</f>
        <v>1.96</v>
      </c>
      <c r="M64">
        <f>TPDDL_EOD!AC64+TPDDL_EOD!AD64</f>
        <v>11.33</v>
      </c>
      <c r="N64">
        <f t="shared" si="0"/>
        <v>33.119999999999997</v>
      </c>
      <c r="O64" s="154">
        <f t="shared" si="1"/>
        <v>0.17999999999999972</v>
      </c>
      <c r="P64">
        <v>14.236956521739131</v>
      </c>
      <c r="Q64">
        <v>5.7008152173913045</v>
      </c>
      <c r="R64">
        <v>0</v>
      </c>
      <c r="S64">
        <v>1.9706521739130434</v>
      </c>
      <c r="T64">
        <v>11.391576086956523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14.16</v>
      </c>
      <c r="J65">
        <f>BYPL_EOD!AC65+BYPL_EOD!AD65</f>
        <v>5.67</v>
      </c>
      <c r="K65">
        <f>MES_EOD!AC65+MES_EOD!AD65</f>
        <v>0</v>
      </c>
      <c r="L65">
        <f>NDMC_EOD!AC65+NDMC_EOD!AD65</f>
        <v>1.96</v>
      </c>
      <c r="M65">
        <f>TPDDL_EOD!AC65+TPDDL_EOD!AD65</f>
        <v>11.33</v>
      </c>
      <c r="N65">
        <f t="shared" si="0"/>
        <v>33.119999999999997</v>
      </c>
      <c r="O65" s="154">
        <f t="shared" si="1"/>
        <v>0.17999999999999972</v>
      </c>
      <c r="P65">
        <v>14.236956521739131</v>
      </c>
      <c r="Q65">
        <v>5.7008152173913045</v>
      </c>
      <c r="R65">
        <v>0</v>
      </c>
      <c r="S65">
        <v>1.9706521739130434</v>
      </c>
      <c r="T65">
        <v>11.391576086956523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14.16</v>
      </c>
      <c r="J66">
        <f>BYPL_EOD!AC66+BYPL_EOD!AD66</f>
        <v>5.67</v>
      </c>
      <c r="K66">
        <f>MES_EOD!AC66+MES_EOD!AD66</f>
        <v>0</v>
      </c>
      <c r="L66">
        <f>NDMC_EOD!AC66+NDMC_EOD!AD66</f>
        <v>1.96</v>
      </c>
      <c r="M66">
        <f>TPDDL_EOD!AC66+TPDDL_EOD!AD66</f>
        <v>11.33</v>
      </c>
      <c r="N66">
        <f t="shared" si="0"/>
        <v>33.119999999999997</v>
      </c>
      <c r="O66" s="154">
        <f t="shared" si="1"/>
        <v>0.17999999999999972</v>
      </c>
      <c r="P66">
        <v>14.236956521739131</v>
      </c>
      <c r="Q66">
        <v>5.7008152173913045</v>
      </c>
      <c r="R66">
        <v>0</v>
      </c>
      <c r="S66">
        <v>1.9706521739130434</v>
      </c>
      <c r="T66">
        <v>11.391576086956523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14.16</v>
      </c>
      <c r="J67">
        <f>BYPL_EOD!AC67+BYPL_EOD!AD67</f>
        <v>5.67</v>
      </c>
      <c r="K67">
        <f>MES_EOD!AC67+MES_EOD!AD67</f>
        <v>0</v>
      </c>
      <c r="L67">
        <f>NDMC_EOD!AC67+NDMC_EOD!AD67</f>
        <v>1.96</v>
      </c>
      <c r="M67">
        <f>TPDDL_EOD!AC67+TPDDL_EOD!AD67</f>
        <v>11.33</v>
      </c>
      <c r="N67">
        <f t="shared" ref="N67:N98" si="6">SUM(I67:M67)</f>
        <v>33.119999999999997</v>
      </c>
      <c r="O67" s="154">
        <f t="shared" ref="O67:O98" si="7">G67-N67</f>
        <v>0.17999999999999972</v>
      </c>
      <c r="P67">
        <v>14.236956521739131</v>
      </c>
      <c r="Q67">
        <v>5.7008152173913045</v>
      </c>
      <c r="R67">
        <v>0</v>
      </c>
      <c r="S67">
        <v>1.9706521739130434</v>
      </c>
      <c r="T67">
        <v>11.391576086956523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14.16</v>
      </c>
      <c r="J68">
        <f>BYPL_EOD!AC68+BYPL_EOD!AD68</f>
        <v>5.67</v>
      </c>
      <c r="K68">
        <f>MES_EOD!AC68+MES_EOD!AD68</f>
        <v>0</v>
      </c>
      <c r="L68">
        <f>NDMC_EOD!AC68+NDMC_EOD!AD68</f>
        <v>1.96</v>
      </c>
      <c r="M68">
        <f>TPDDL_EOD!AC68+TPDDL_EOD!AD68</f>
        <v>11.33</v>
      </c>
      <c r="N68">
        <f t="shared" si="6"/>
        <v>33.119999999999997</v>
      </c>
      <c r="O68" s="154">
        <f t="shared" si="7"/>
        <v>0.17999999999999972</v>
      </c>
      <c r="P68">
        <v>14.236956521739131</v>
      </c>
      <c r="Q68">
        <v>5.7008152173913045</v>
      </c>
      <c r="R68">
        <v>0</v>
      </c>
      <c r="S68">
        <v>1.9706521739130434</v>
      </c>
      <c r="T68">
        <v>11.391576086956523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14.29</v>
      </c>
      <c r="J69">
        <f>BYPL_EOD!AC69+BYPL_EOD!AD69</f>
        <v>5.4</v>
      </c>
      <c r="K69">
        <f>MES_EOD!AC69+MES_EOD!AD69</f>
        <v>0</v>
      </c>
      <c r="L69">
        <f>NDMC_EOD!AC69+NDMC_EOD!AD69</f>
        <v>1.98</v>
      </c>
      <c r="M69">
        <f>TPDDL_EOD!AC69+TPDDL_EOD!AD69</f>
        <v>11.44</v>
      </c>
      <c r="N69">
        <f t="shared" si="6"/>
        <v>33.11</v>
      </c>
      <c r="O69" s="154">
        <f t="shared" si="7"/>
        <v>0.18999999999999773</v>
      </c>
      <c r="P69">
        <v>14.372002416188462</v>
      </c>
      <c r="Q69">
        <v>5.4309876170341287</v>
      </c>
      <c r="R69">
        <v>0</v>
      </c>
      <c r="S69">
        <v>1.991362126245847</v>
      </c>
      <c r="T69">
        <v>11.505647840531561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14.29</v>
      </c>
      <c r="J70">
        <f>BYPL_EOD!AC70+BYPL_EOD!AD70</f>
        <v>5.4</v>
      </c>
      <c r="K70">
        <f>MES_EOD!AC70+MES_EOD!AD70</f>
        <v>0</v>
      </c>
      <c r="L70">
        <f>NDMC_EOD!AC70+NDMC_EOD!AD70</f>
        <v>1.98</v>
      </c>
      <c r="M70">
        <f>TPDDL_EOD!AC70+TPDDL_EOD!AD70</f>
        <v>11.44</v>
      </c>
      <c r="N70">
        <f t="shared" si="6"/>
        <v>33.11</v>
      </c>
      <c r="O70" s="154">
        <f t="shared" si="7"/>
        <v>0.18999999999999773</v>
      </c>
      <c r="P70">
        <v>14.372002416188462</v>
      </c>
      <c r="Q70">
        <v>5.4309876170341287</v>
      </c>
      <c r="R70">
        <v>0</v>
      </c>
      <c r="S70">
        <v>1.991362126245847</v>
      </c>
      <c r="T70">
        <v>11.505647840531561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14.29</v>
      </c>
      <c r="J71">
        <f>BYPL_EOD!AC71+BYPL_EOD!AD71</f>
        <v>5.4</v>
      </c>
      <c r="K71">
        <f>MES_EOD!AC71+MES_EOD!AD71</f>
        <v>0</v>
      </c>
      <c r="L71">
        <f>NDMC_EOD!AC71+NDMC_EOD!AD71</f>
        <v>1.98</v>
      </c>
      <c r="M71">
        <f>TPDDL_EOD!AC71+TPDDL_EOD!AD71</f>
        <v>11.44</v>
      </c>
      <c r="N71">
        <f t="shared" si="6"/>
        <v>33.11</v>
      </c>
      <c r="O71" s="154">
        <f t="shared" si="7"/>
        <v>0.18999999999999773</v>
      </c>
      <c r="P71">
        <v>14.372002416188462</v>
      </c>
      <c r="Q71">
        <v>5.4309876170341287</v>
      </c>
      <c r="R71">
        <v>0</v>
      </c>
      <c r="S71">
        <v>1.991362126245847</v>
      </c>
      <c r="T71">
        <v>11.505647840531561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14.29</v>
      </c>
      <c r="J72">
        <f>BYPL_EOD!AC72+BYPL_EOD!AD72</f>
        <v>5.4</v>
      </c>
      <c r="K72">
        <f>MES_EOD!AC72+MES_EOD!AD72</f>
        <v>0</v>
      </c>
      <c r="L72">
        <f>NDMC_EOD!AC72+NDMC_EOD!AD72</f>
        <v>1.98</v>
      </c>
      <c r="M72">
        <f>TPDDL_EOD!AC72+TPDDL_EOD!AD72</f>
        <v>11.44</v>
      </c>
      <c r="N72">
        <f t="shared" si="6"/>
        <v>33.11</v>
      </c>
      <c r="O72" s="154">
        <f t="shared" si="7"/>
        <v>0.18999999999999773</v>
      </c>
      <c r="P72">
        <v>14.372002416188462</v>
      </c>
      <c r="Q72">
        <v>5.4309876170341287</v>
      </c>
      <c r="R72">
        <v>0</v>
      </c>
      <c r="S72">
        <v>1.991362126245847</v>
      </c>
      <c r="T72">
        <v>11.505647840531561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11.59</v>
      </c>
      <c r="J73">
        <f>BYPL_EOD!AC73+BYPL_EOD!AD73</f>
        <v>10.82</v>
      </c>
      <c r="K73">
        <f>MES_EOD!AC73+MES_EOD!AD73</f>
        <v>0</v>
      </c>
      <c r="L73">
        <f>NDMC_EOD!AC73+NDMC_EOD!AD73</f>
        <v>1.6</v>
      </c>
      <c r="M73">
        <f>TPDDL_EOD!AC73+TPDDL_EOD!AD73</f>
        <v>9.27</v>
      </c>
      <c r="N73">
        <f t="shared" si="6"/>
        <v>33.28</v>
      </c>
      <c r="O73" s="154">
        <f t="shared" si="7"/>
        <v>1.9999999999996021E-2</v>
      </c>
      <c r="P73">
        <v>11.596965144230767</v>
      </c>
      <c r="Q73">
        <v>10.826502403846153</v>
      </c>
      <c r="R73">
        <v>0</v>
      </c>
      <c r="S73">
        <v>1.6009615384615383</v>
      </c>
      <c r="T73">
        <v>9.2755709134615376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11.59</v>
      </c>
      <c r="J74">
        <f>BYPL_EOD!AC74+BYPL_EOD!AD74</f>
        <v>10.82</v>
      </c>
      <c r="K74">
        <f>MES_EOD!AC74+MES_EOD!AD74</f>
        <v>0</v>
      </c>
      <c r="L74">
        <f>NDMC_EOD!AC74+NDMC_EOD!AD74</f>
        <v>1.6</v>
      </c>
      <c r="M74">
        <f>TPDDL_EOD!AC74+TPDDL_EOD!AD74</f>
        <v>9.27</v>
      </c>
      <c r="N74">
        <f t="shared" si="6"/>
        <v>33.28</v>
      </c>
      <c r="O74" s="154">
        <f t="shared" si="7"/>
        <v>1.9999999999996021E-2</v>
      </c>
      <c r="P74">
        <v>11.596965144230767</v>
      </c>
      <c r="Q74">
        <v>10.826502403846153</v>
      </c>
      <c r="R74">
        <v>0</v>
      </c>
      <c r="S74">
        <v>1.6009615384615383</v>
      </c>
      <c r="T74">
        <v>9.2755709134615376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11.59</v>
      </c>
      <c r="J75">
        <f>BYPL_EOD!AC75+BYPL_EOD!AD75</f>
        <v>10.82</v>
      </c>
      <c r="K75">
        <f>MES_EOD!AC75+MES_EOD!AD75</f>
        <v>0</v>
      </c>
      <c r="L75">
        <f>NDMC_EOD!AC75+NDMC_EOD!AD75</f>
        <v>1.6</v>
      </c>
      <c r="M75">
        <f>TPDDL_EOD!AC75+TPDDL_EOD!AD75</f>
        <v>9.27</v>
      </c>
      <c r="N75">
        <f t="shared" si="6"/>
        <v>33.28</v>
      </c>
      <c r="O75" s="154">
        <f t="shared" si="7"/>
        <v>0.32000000000000028</v>
      </c>
      <c r="P75">
        <v>11.701442307692307</v>
      </c>
      <c r="Q75">
        <v>10.924038461538462</v>
      </c>
      <c r="R75">
        <v>0</v>
      </c>
      <c r="S75">
        <v>1.6153846153846154</v>
      </c>
      <c r="T75">
        <v>9.3591346153846153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11.59</v>
      </c>
      <c r="J76">
        <f>BYPL_EOD!AC76+BYPL_EOD!AD76</f>
        <v>10.82</v>
      </c>
      <c r="K76">
        <f>MES_EOD!AC76+MES_EOD!AD76</f>
        <v>0</v>
      </c>
      <c r="L76">
        <f>NDMC_EOD!AC76+NDMC_EOD!AD76</f>
        <v>1.6</v>
      </c>
      <c r="M76">
        <f>TPDDL_EOD!AC76+TPDDL_EOD!AD76</f>
        <v>9.27</v>
      </c>
      <c r="N76">
        <f t="shared" si="6"/>
        <v>33.28</v>
      </c>
      <c r="O76" s="154">
        <f t="shared" si="7"/>
        <v>0.32000000000000028</v>
      </c>
      <c r="P76">
        <v>11.701442307692307</v>
      </c>
      <c r="Q76">
        <v>10.924038461538462</v>
      </c>
      <c r="R76">
        <v>0</v>
      </c>
      <c r="S76">
        <v>1.6153846153846154</v>
      </c>
      <c r="T76">
        <v>9.3591346153846153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11.59</v>
      </c>
      <c r="J77">
        <f>BYPL_EOD!AC77+BYPL_EOD!AD77</f>
        <v>10.82</v>
      </c>
      <c r="K77">
        <f>MES_EOD!AC77+MES_EOD!AD77</f>
        <v>0</v>
      </c>
      <c r="L77">
        <f>NDMC_EOD!AC77+NDMC_EOD!AD77</f>
        <v>1.6</v>
      </c>
      <c r="M77">
        <f>TPDDL_EOD!AC77+TPDDL_EOD!AD77</f>
        <v>9.27</v>
      </c>
      <c r="N77">
        <f t="shared" si="6"/>
        <v>33.28</v>
      </c>
      <c r="O77" s="154">
        <f t="shared" si="7"/>
        <v>0.32000000000000028</v>
      </c>
      <c r="P77">
        <v>11.701442307692307</v>
      </c>
      <c r="Q77">
        <v>10.924038461538462</v>
      </c>
      <c r="R77">
        <v>0</v>
      </c>
      <c r="S77">
        <v>1.6153846153846154</v>
      </c>
      <c r="T77">
        <v>9.3591346153846153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14.29</v>
      </c>
      <c r="J78">
        <f>BYPL_EOD!AC78+BYPL_EOD!AD78</f>
        <v>5.4</v>
      </c>
      <c r="K78">
        <f>MES_EOD!AC78+MES_EOD!AD78</f>
        <v>0</v>
      </c>
      <c r="L78">
        <f>NDMC_EOD!AC78+NDMC_EOD!AD78</f>
        <v>1.98</v>
      </c>
      <c r="M78">
        <f>TPDDL_EOD!AC78+TPDDL_EOD!AD78</f>
        <v>11.44</v>
      </c>
      <c r="N78">
        <f t="shared" si="6"/>
        <v>33.11</v>
      </c>
      <c r="O78" s="154">
        <f t="shared" si="7"/>
        <v>0.49000000000000199</v>
      </c>
      <c r="P78">
        <v>14.501479915433404</v>
      </c>
      <c r="Q78">
        <v>5.4799154334038063</v>
      </c>
      <c r="R78">
        <v>0</v>
      </c>
      <c r="S78">
        <v>2.0093023255813955</v>
      </c>
      <c r="T78">
        <v>11.609302325581396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14.29</v>
      </c>
      <c r="J79">
        <f>BYPL_EOD!AC79+BYPL_EOD!AD79</f>
        <v>5.4</v>
      </c>
      <c r="K79">
        <f>MES_EOD!AC79+MES_EOD!AD79</f>
        <v>0</v>
      </c>
      <c r="L79">
        <f>NDMC_EOD!AC79+NDMC_EOD!AD79</f>
        <v>1.98</v>
      </c>
      <c r="M79">
        <f>TPDDL_EOD!AC79+TPDDL_EOD!AD79</f>
        <v>11.44</v>
      </c>
      <c r="N79">
        <f t="shared" si="6"/>
        <v>33.11</v>
      </c>
      <c r="O79" s="154">
        <f t="shared" si="7"/>
        <v>0.49000000000000199</v>
      </c>
      <c r="P79">
        <v>14.501479915433404</v>
      </c>
      <c r="Q79">
        <v>5.4799154334038063</v>
      </c>
      <c r="R79">
        <v>0</v>
      </c>
      <c r="S79">
        <v>2.0093023255813955</v>
      </c>
      <c r="T79">
        <v>11.609302325581396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14.29</v>
      </c>
      <c r="J80">
        <f>BYPL_EOD!AC80+BYPL_EOD!AD80</f>
        <v>5.4</v>
      </c>
      <c r="K80">
        <f>MES_EOD!AC80+MES_EOD!AD80</f>
        <v>0</v>
      </c>
      <c r="L80">
        <f>NDMC_EOD!AC80+NDMC_EOD!AD80</f>
        <v>1.98</v>
      </c>
      <c r="M80">
        <f>TPDDL_EOD!AC80+TPDDL_EOD!AD80</f>
        <v>11.44</v>
      </c>
      <c r="N80">
        <f t="shared" si="6"/>
        <v>33.11</v>
      </c>
      <c r="O80" s="154">
        <f t="shared" si="7"/>
        <v>0.49000000000000199</v>
      </c>
      <c r="P80">
        <v>14.501479915433404</v>
      </c>
      <c r="Q80">
        <v>5.4799154334038063</v>
      </c>
      <c r="R80">
        <v>0</v>
      </c>
      <c r="S80">
        <v>2.0093023255813955</v>
      </c>
      <c r="T80">
        <v>11.609302325581396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14.29</v>
      </c>
      <c r="J81">
        <f>BYPL_EOD!AC81+BYPL_EOD!AD81</f>
        <v>5.4</v>
      </c>
      <c r="K81">
        <f>MES_EOD!AC81+MES_EOD!AD81</f>
        <v>0</v>
      </c>
      <c r="L81">
        <f>NDMC_EOD!AC81+NDMC_EOD!AD81</f>
        <v>1.98</v>
      </c>
      <c r="M81">
        <f>TPDDL_EOD!AC81+TPDDL_EOD!AD81</f>
        <v>11.44</v>
      </c>
      <c r="N81">
        <f t="shared" si="6"/>
        <v>33.11</v>
      </c>
      <c r="O81" s="154">
        <f t="shared" si="7"/>
        <v>0.49000000000000199</v>
      </c>
      <c r="P81">
        <v>14.501479915433404</v>
      </c>
      <c r="Q81">
        <v>5.4799154334038063</v>
      </c>
      <c r="R81">
        <v>0</v>
      </c>
      <c r="S81">
        <v>2.0093023255813955</v>
      </c>
      <c r="T81">
        <v>11.609302325581396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14.71</v>
      </c>
      <c r="J82">
        <f>BYPL_EOD!AC82+BYPL_EOD!AD82</f>
        <v>5.56</v>
      </c>
      <c r="K82">
        <f>MES_EOD!AC82+MES_EOD!AD82</f>
        <v>0</v>
      </c>
      <c r="L82">
        <f>NDMC_EOD!AC82+NDMC_EOD!AD82</f>
        <v>2.04</v>
      </c>
      <c r="M82">
        <f>TPDDL_EOD!AC82+TPDDL_EOD!AD82</f>
        <v>11.77</v>
      </c>
      <c r="N82">
        <f t="shared" si="6"/>
        <v>34.08</v>
      </c>
      <c r="O82" s="154">
        <f t="shared" si="7"/>
        <v>0.52000000000000313</v>
      </c>
      <c r="P82">
        <v>14.934448356807515</v>
      </c>
      <c r="Q82">
        <v>5.6448356807511741</v>
      </c>
      <c r="R82">
        <v>0</v>
      </c>
      <c r="S82">
        <v>2.0711267605633803</v>
      </c>
      <c r="T82">
        <v>11.949589201877934</v>
      </c>
      <c r="U82" s="156">
        <f t="shared" si="8"/>
        <v>34.600000000000009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14.71</v>
      </c>
      <c r="J83">
        <f>BYPL_EOD!AC83+BYPL_EOD!AD83</f>
        <v>5.56</v>
      </c>
      <c r="K83">
        <f>MES_EOD!AC83+MES_EOD!AD83</f>
        <v>0</v>
      </c>
      <c r="L83">
        <f>NDMC_EOD!AC83+NDMC_EOD!AD83</f>
        <v>2.04</v>
      </c>
      <c r="M83">
        <f>TPDDL_EOD!AC83+TPDDL_EOD!AD83</f>
        <v>11.77</v>
      </c>
      <c r="N83">
        <f t="shared" si="6"/>
        <v>34.08</v>
      </c>
      <c r="O83" s="154">
        <f t="shared" si="7"/>
        <v>0.52000000000000313</v>
      </c>
      <c r="P83">
        <v>14.934448356807515</v>
      </c>
      <c r="Q83">
        <v>5.6448356807511741</v>
      </c>
      <c r="R83">
        <v>0</v>
      </c>
      <c r="S83">
        <v>2.0711267605633803</v>
      </c>
      <c r="T83">
        <v>11.949589201877934</v>
      </c>
      <c r="U83" s="156">
        <f t="shared" si="8"/>
        <v>34.600000000000009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14.71</v>
      </c>
      <c r="J84">
        <f>BYPL_EOD!AC84+BYPL_EOD!AD84</f>
        <v>5.56</v>
      </c>
      <c r="K84">
        <f>MES_EOD!AC84+MES_EOD!AD84</f>
        <v>0</v>
      </c>
      <c r="L84">
        <f>NDMC_EOD!AC84+NDMC_EOD!AD84</f>
        <v>2.04</v>
      </c>
      <c r="M84">
        <f>TPDDL_EOD!AC84+TPDDL_EOD!AD84</f>
        <v>11.77</v>
      </c>
      <c r="N84">
        <f t="shared" si="6"/>
        <v>34.08</v>
      </c>
      <c r="O84" s="154">
        <f t="shared" si="7"/>
        <v>0.52000000000000313</v>
      </c>
      <c r="P84">
        <v>14.934448356807515</v>
      </c>
      <c r="Q84">
        <v>5.6448356807511741</v>
      </c>
      <c r="R84">
        <v>0</v>
      </c>
      <c r="S84">
        <v>2.0711267605633803</v>
      </c>
      <c r="T84">
        <v>11.949589201877934</v>
      </c>
      <c r="U84" s="156">
        <f t="shared" si="8"/>
        <v>34.600000000000009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14.71</v>
      </c>
      <c r="J85">
        <f>BYPL_EOD!AC85+BYPL_EOD!AD85</f>
        <v>5.56</v>
      </c>
      <c r="K85">
        <f>MES_EOD!AC85+MES_EOD!AD85</f>
        <v>0</v>
      </c>
      <c r="L85">
        <f>NDMC_EOD!AC85+NDMC_EOD!AD85</f>
        <v>2.04</v>
      </c>
      <c r="M85">
        <f>TPDDL_EOD!AC85+TPDDL_EOD!AD85</f>
        <v>11.77</v>
      </c>
      <c r="N85">
        <f t="shared" si="6"/>
        <v>34.08</v>
      </c>
      <c r="O85" s="154">
        <f t="shared" si="7"/>
        <v>0.52000000000000313</v>
      </c>
      <c r="P85">
        <v>14.934448356807515</v>
      </c>
      <c r="Q85">
        <v>5.6448356807511741</v>
      </c>
      <c r="R85">
        <v>0</v>
      </c>
      <c r="S85">
        <v>2.0711267605633803</v>
      </c>
      <c r="T85">
        <v>11.949589201877934</v>
      </c>
      <c r="U85" s="156">
        <f t="shared" si="8"/>
        <v>34.600000000000009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14.71</v>
      </c>
      <c r="J86">
        <f>BYPL_EOD!AC86+BYPL_EOD!AD86</f>
        <v>5.56</v>
      </c>
      <c r="K86">
        <f>MES_EOD!AC86+MES_EOD!AD86</f>
        <v>0</v>
      </c>
      <c r="L86">
        <f>NDMC_EOD!AC86+NDMC_EOD!AD86</f>
        <v>2.04</v>
      </c>
      <c r="M86">
        <f>TPDDL_EOD!AC86+TPDDL_EOD!AD86</f>
        <v>11.77</v>
      </c>
      <c r="N86">
        <f t="shared" si="6"/>
        <v>34.08</v>
      </c>
      <c r="O86" s="154">
        <f t="shared" si="7"/>
        <v>0.52000000000000313</v>
      </c>
      <c r="P86">
        <v>14.934448356807515</v>
      </c>
      <c r="Q86">
        <v>5.6448356807511741</v>
      </c>
      <c r="R86">
        <v>0</v>
      </c>
      <c r="S86">
        <v>2.0711267605633803</v>
      </c>
      <c r="T86">
        <v>11.949589201877934</v>
      </c>
      <c r="U86" s="156">
        <f t="shared" si="8"/>
        <v>34.600000000000009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14.71</v>
      </c>
      <c r="J87">
        <f>BYPL_EOD!AC87+BYPL_EOD!AD87</f>
        <v>5.56</v>
      </c>
      <c r="K87">
        <f>MES_EOD!AC87+MES_EOD!AD87</f>
        <v>0</v>
      </c>
      <c r="L87">
        <f>NDMC_EOD!AC87+NDMC_EOD!AD87</f>
        <v>2.04</v>
      </c>
      <c r="M87">
        <f>TPDDL_EOD!AC87+TPDDL_EOD!AD87</f>
        <v>11.77</v>
      </c>
      <c r="N87">
        <f t="shared" si="6"/>
        <v>34.08</v>
      </c>
      <c r="O87" s="154">
        <f t="shared" si="7"/>
        <v>0.52000000000000313</v>
      </c>
      <c r="P87">
        <v>14.934448356807515</v>
      </c>
      <c r="Q87">
        <v>5.6448356807511741</v>
      </c>
      <c r="R87">
        <v>0</v>
      </c>
      <c r="S87">
        <v>2.0711267605633803</v>
      </c>
      <c r="T87">
        <v>11.949589201877934</v>
      </c>
      <c r="U87" s="156">
        <f t="shared" si="8"/>
        <v>34.600000000000009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14.71</v>
      </c>
      <c r="J88">
        <f>BYPL_EOD!AC88+BYPL_EOD!AD88</f>
        <v>5.56</v>
      </c>
      <c r="K88">
        <f>MES_EOD!AC88+MES_EOD!AD88</f>
        <v>0</v>
      </c>
      <c r="L88">
        <f>NDMC_EOD!AC88+NDMC_EOD!AD88</f>
        <v>2.04</v>
      </c>
      <c r="M88">
        <f>TPDDL_EOD!AC88+TPDDL_EOD!AD88</f>
        <v>11.77</v>
      </c>
      <c r="N88">
        <f t="shared" si="6"/>
        <v>34.08</v>
      </c>
      <c r="O88" s="154">
        <f t="shared" si="7"/>
        <v>0.52000000000000313</v>
      </c>
      <c r="P88">
        <v>14.934448356807515</v>
      </c>
      <c r="Q88">
        <v>5.6448356807511741</v>
      </c>
      <c r="R88">
        <v>0</v>
      </c>
      <c r="S88">
        <v>2.0711267605633803</v>
      </c>
      <c r="T88">
        <v>11.949589201877934</v>
      </c>
      <c r="U88" s="156">
        <f t="shared" si="8"/>
        <v>34.600000000000009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14.71</v>
      </c>
      <c r="J89">
        <f>BYPL_EOD!AC89+BYPL_EOD!AD89</f>
        <v>5.56</v>
      </c>
      <c r="K89">
        <f>MES_EOD!AC89+MES_EOD!AD89</f>
        <v>0</v>
      </c>
      <c r="L89">
        <f>NDMC_EOD!AC89+NDMC_EOD!AD89</f>
        <v>2.04</v>
      </c>
      <c r="M89">
        <f>TPDDL_EOD!AC89+TPDDL_EOD!AD89</f>
        <v>11.77</v>
      </c>
      <c r="N89">
        <f t="shared" si="6"/>
        <v>34.08</v>
      </c>
      <c r="O89" s="154">
        <f t="shared" si="7"/>
        <v>0.52000000000000313</v>
      </c>
      <c r="P89">
        <v>14.934448356807515</v>
      </c>
      <c r="Q89">
        <v>5.6448356807511741</v>
      </c>
      <c r="R89">
        <v>0</v>
      </c>
      <c r="S89">
        <v>2.0711267605633803</v>
      </c>
      <c r="T89">
        <v>11.949589201877934</v>
      </c>
      <c r="U89" s="156">
        <f t="shared" si="8"/>
        <v>34.600000000000009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14.71</v>
      </c>
      <c r="J90">
        <f>BYPL_EOD!AC90+BYPL_EOD!AD90</f>
        <v>5.56</v>
      </c>
      <c r="K90">
        <f>MES_EOD!AC90+MES_EOD!AD90</f>
        <v>0</v>
      </c>
      <c r="L90">
        <f>NDMC_EOD!AC90+NDMC_EOD!AD90</f>
        <v>2.04</v>
      </c>
      <c r="M90">
        <f>TPDDL_EOD!AC90+TPDDL_EOD!AD90</f>
        <v>11.77</v>
      </c>
      <c r="N90">
        <f t="shared" si="6"/>
        <v>34.08</v>
      </c>
      <c r="O90" s="154">
        <f t="shared" si="7"/>
        <v>0.52000000000000313</v>
      </c>
      <c r="P90">
        <v>14.934448356807515</v>
      </c>
      <c r="Q90">
        <v>5.6448356807511741</v>
      </c>
      <c r="R90">
        <v>0</v>
      </c>
      <c r="S90">
        <v>2.0711267605633803</v>
      </c>
      <c r="T90">
        <v>11.949589201877934</v>
      </c>
      <c r="U90" s="156">
        <f t="shared" si="8"/>
        <v>34.600000000000009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14.71</v>
      </c>
      <c r="J91">
        <f>BYPL_EOD!AC91+BYPL_EOD!AD91</f>
        <v>5.56</v>
      </c>
      <c r="K91">
        <f>MES_EOD!AC91+MES_EOD!AD91</f>
        <v>0</v>
      </c>
      <c r="L91">
        <f>NDMC_EOD!AC91+NDMC_EOD!AD91</f>
        <v>2.04</v>
      </c>
      <c r="M91">
        <f>TPDDL_EOD!AC91+TPDDL_EOD!AD91</f>
        <v>11.77</v>
      </c>
      <c r="N91">
        <f t="shared" si="6"/>
        <v>34.08</v>
      </c>
      <c r="O91" s="154">
        <f t="shared" si="7"/>
        <v>0.52000000000000313</v>
      </c>
      <c r="P91">
        <v>14.934448356807515</v>
      </c>
      <c r="Q91">
        <v>5.6448356807511741</v>
      </c>
      <c r="R91">
        <v>0</v>
      </c>
      <c r="S91">
        <v>2.0711267605633803</v>
      </c>
      <c r="T91">
        <v>11.949589201877934</v>
      </c>
      <c r="U91" s="156">
        <f t="shared" si="8"/>
        <v>34.600000000000009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14.71</v>
      </c>
      <c r="J92">
        <f>BYPL_EOD!AC92+BYPL_EOD!AD92</f>
        <v>5.56</v>
      </c>
      <c r="K92">
        <f>MES_EOD!AC92+MES_EOD!AD92</f>
        <v>0</v>
      </c>
      <c r="L92">
        <f>NDMC_EOD!AC92+NDMC_EOD!AD92</f>
        <v>2.04</v>
      </c>
      <c r="M92">
        <f>TPDDL_EOD!AC92+TPDDL_EOD!AD92</f>
        <v>11.77</v>
      </c>
      <c r="N92">
        <f t="shared" si="6"/>
        <v>34.08</v>
      </c>
      <c r="O92" s="154">
        <f t="shared" si="7"/>
        <v>0.52000000000000313</v>
      </c>
      <c r="P92">
        <v>14.934448356807515</v>
      </c>
      <c r="Q92">
        <v>5.6448356807511741</v>
      </c>
      <c r="R92">
        <v>0</v>
      </c>
      <c r="S92">
        <v>2.0711267605633803</v>
      </c>
      <c r="T92">
        <v>11.949589201877934</v>
      </c>
      <c r="U92" s="156">
        <f t="shared" si="8"/>
        <v>34.600000000000009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14.71</v>
      </c>
      <c r="J93">
        <f>BYPL_EOD!AC93+BYPL_EOD!AD93</f>
        <v>5.56</v>
      </c>
      <c r="K93">
        <f>MES_EOD!AC93+MES_EOD!AD93</f>
        <v>0</v>
      </c>
      <c r="L93">
        <f>NDMC_EOD!AC93+NDMC_EOD!AD93</f>
        <v>2.04</v>
      </c>
      <c r="M93">
        <f>TPDDL_EOD!AC93+TPDDL_EOD!AD93</f>
        <v>11.77</v>
      </c>
      <c r="N93">
        <f t="shared" si="6"/>
        <v>34.08</v>
      </c>
      <c r="O93" s="154">
        <f t="shared" si="7"/>
        <v>0.52000000000000313</v>
      </c>
      <c r="P93">
        <v>14.934448356807515</v>
      </c>
      <c r="Q93">
        <v>5.6448356807511741</v>
      </c>
      <c r="R93">
        <v>0</v>
      </c>
      <c r="S93">
        <v>2.0711267605633803</v>
      </c>
      <c r="T93">
        <v>11.949589201877934</v>
      </c>
      <c r="U93" s="156">
        <f t="shared" si="8"/>
        <v>34.600000000000009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14.71</v>
      </c>
      <c r="J94">
        <f>BYPL_EOD!AC94+BYPL_EOD!AD94</f>
        <v>5.56</v>
      </c>
      <c r="K94">
        <f>MES_EOD!AC94+MES_EOD!AD94</f>
        <v>0</v>
      </c>
      <c r="L94">
        <f>NDMC_EOD!AC94+NDMC_EOD!AD94</f>
        <v>2.04</v>
      </c>
      <c r="M94">
        <f>TPDDL_EOD!AC94+TPDDL_EOD!AD94</f>
        <v>11.77</v>
      </c>
      <c r="N94">
        <f t="shared" si="6"/>
        <v>34.08</v>
      </c>
      <c r="O94" s="154">
        <f t="shared" si="7"/>
        <v>0.52000000000000313</v>
      </c>
      <c r="P94">
        <v>14.934448356807515</v>
      </c>
      <c r="Q94">
        <v>5.6448356807511741</v>
      </c>
      <c r="R94">
        <v>0</v>
      </c>
      <c r="S94">
        <v>2.0711267605633803</v>
      </c>
      <c r="T94">
        <v>11.949589201877934</v>
      </c>
      <c r="U94" s="156">
        <f t="shared" si="8"/>
        <v>34.600000000000009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11.93</v>
      </c>
      <c r="J95">
        <f>BYPL_EOD!AC95+BYPL_EOD!AD95</f>
        <v>11.13</v>
      </c>
      <c r="K95">
        <f>MES_EOD!AC95+MES_EOD!AD95</f>
        <v>0</v>
      </c>
      <c r="L95">
        <f>NDMC_EOD!AC95+NDMC_EOD!AD95</f>
        <v>1.65</v>
      </c>
      <c r="M95">
        <f>TPDDL_EOD!AC95+TPDDL_EOD!AD95</f>
        <v>9.5399999999999991</v>
      </c>
      <c r="N95">
        <f t="shared" si="6"/>
        <v>34.25</v>
      </c>
      <c r="O95" s="154">
        <f t="shared" si="7"/>
        <v>0.35000000000000142</v>
      </c>
      <c r="P95">
        <v>12.051912408759124</v>
      </c>
      <c r="Q95">
        <v>11.243737226277373</v>
      </c>
      <c r="R95">
        <v>0</v>
      </c>
      <c r="S95">
        <v>1.666861313868613</v>
      </c>
      <c r="T95">
        <v>9.6374890510948905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11.93</v>
      </c>
      <c r="J96">
        <f>BYPL_EOD!AC96+BYPL_EOD!AD96</f>
        <v>11.13</v>
      </c>
      <c r="K96">
        <f>MES_EOD!AC96+MES_EOD!AD96</f>
        <v>0</v>
      </c>
      <c r="L96">
        <f>NDMC_EOD!AC96+NDMC_EOD!AD96</f>
        <v>1.65</v>
      </c>
      <c r="M96">
        <f>TPDDL_EOD!AC96+TPDDL_EOD!AD96</f>
        <v>9.5399999999999991</v>
      </c>
      <c r="N96">
        <f t="shared" si="6"/>
        <v>34.25</v>
      </c>
      <c r="O96" s="154">
        <f t="shared" si="7"/>
        <v>0.35000000000000142</v>
      </c>
      <c r="P96">
        <v>12.051912408759124</v>
      </c>
      <c r="Q96">
        <v>11.243737226277373</v>
      </c>
      <c r="R96">
        <v>0</v>
      </c>
      <c r="S96">
        <v>1.666861313868613</v>
      </c>
      <c r="T96">
        <v>9.6374890510948905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11.93</v>
      </c>
      <c r="J97">
        <f>BYPL_EOD!AC97+BYPL_EOD!AD97</f>
        <v>11.13</v>
      </c>
      <c r="K97">
        <f>MES_EOD!AC97+MES_EOD!AD97</f>
        <v>0</v>
      </c>
      <c r="L97">
        <f>NDMC_EOD!AC97+NDMC_EOD!AD97</f>
        <v>1.65</v>
      </c>
      <c r="M97">
        <f>TPDDL_EOD!AC97+TPDDL_EOD!AD97</f>
        <v>9.5399999999999991</v>
      </c>
      <c r="N97">
        <f t="shared" si="6"/>
        <v>34.25</v>
      </c>
      <c r="O97" s="154">
        <f t="shared" si="7"/>
        <v>0.35000000000000142</v>
      </c>
      <c r="P97">
        <v>12.051912408759124</v>
      </c>
      <c r="Q97">
        <v>11.243737226277373</v>
      </c>
      <c r="R97">
        <v>0</v>
      </c>
      <c r="S97">
        <v>1.666861313868613</v>
      </c>
      <c r="T97">
        <v>9.6374890510948905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11.93</v>
      </c>
      <c r="J98">
        <f>BYPL_EOD!AC98+BYPL_EOD!AD98</f>
        <v>11.13</v>
      </c>
      <c r="K98">
        <f>MES_EOD!AC98+MES_EOD!AD98</f>
        <v>0</v>
      </c>
      <c r="L98">
        <f>NDMC_EOD!AC98+NDMC_EOD!AD98</f>
        <v>1.65</v>
      </c>
      <c r="M98">
        <f>TPDDL_EOD!AC98+TPDDL_EOD!AD98</f>
        <v>9.5399999999999991</v>
      </c>
      <c r="N98">
        <f t="shared" si="6"/>
        <v>34.25</v>
      </c>
      <c r="O98" s="154">
        <f t="shared" si="7"/>
        <v>0.35000000000000142</v>
      </c>
      <c r="P98">
        <v>12.051912408759124</v>
      </c>
      <c r="Q98">
        <v>11.243737226277373</v>
      </c>
      <c r="R98">
        <v>0</v>
      </c>
      <c r="S98">
        <v>1.666861313868613</v>
      </c>
      <c r="T98">
        <v>9.6374890510948905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0.82769999999999966</v>
      </c>
      <c r="E99" s="156">
        <f t="shared" si="12"/>
        <v>0</v>
      </c>
      <c r="F99" s="156">
        <f t="shared" si="12"/>
        <v>2.016</v>
      </c>
      <c r="G99" s="156">
        <f t="shared" si="12"/>
        <v>0.82769999999999966</v>
      </c>
      <c r="H99" s="156"/>
      <c r="I99" s="156">
        <f t="shared" si="12"/>
        <v>0.31672250000000002</v>
      </c>
      <c r="J99" s="156">
        <f t="shared" si="12"/>
        <v>0.20637749999999974</v>
      </c>
      <c r="K99" s="156">
        <f t="shared" si="12"/>
        <v>0</v>
      </c>
      <c r="L99" s="156">
        <f t="shared" si="12"/>
        <v>4.3859999999999941E-2</v>
      </c>
      <c r="M99" s="156">
        <f t="shared" si="12"/>
        <v>0.25341250000000021</v>
      </c>
      <c r="N99" s="156">
        <f t="shared" si="12"/>
        <v>0.82037249999999962</v>
      </c>
      <c r="O99" s="156">
        <f t="shared" si="12"/>
        <v>7.327500000000038E-3</v>
      </c>
      <c r="P99" s="156">
        <f t="shared" si="12"/>
        <v>0.31965387359180014</v>
      </c>
      <c r="Q99" s="156">
        <f t="shared" si="12"/>
        <v>0.20802202760873162</v>
      </c>
      <c r="R99" s="156">
        <f t="shared" si="12"/>
        <v>0</v>
      </c>
      <c r="S99" s="156">
        <f t="shared" si="12"/>
        <v>4.4266111886163875E-2</v>
      </c>
      <c r="T99" s="156">
        <f t="shared" si="12"/>
        <v>0.25575798691330437</v>
      </c>
      <c r="U99" s="156">
        <f t="shared" si="12"/>
        <v>0.82769999999999966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44667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5.86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5.86</v>
      </c>
      <c r="S3">
        <v>31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5.86</v>
      </c>
      <c r="L4">
        <f>NDMC_EOD!AK4+NDMC_EOD!AL4</f>
        <v>31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5.86</v>
      </c>
      <c r="S4">
        <v>31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5.86</v>
      </c>
      <c r="L5">
        <f>NDMC_EOD!AK5+NDMC_EOD!AL5</f>
        <v>31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5.86</v>
      </c>
      <c r="S5">
        <v>31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5.86</v>
      </c>
      <c r="L6">
        <f>NDMC_EOD!AK6+NDMC_EOD!AL6</f>
        <v>31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5.86</v>
      </c>
      <c r="S6">
        <v>31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5.86</v>
      </c>
      <c r="L7">
        <f>NDMC_EOD!AK7+NDMC_EOD!AL7</f>
        <v>31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5.86</v>
      </c>
      <c r="S7">
        <v>31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5.86</v>
      </c>
      <c r="L8">
        <f>NDMC_EOD!AK8+NDMC_EOD!AL8</f>
        <v>31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5.86</v>
      </c>
      <c r="S8">
        <v>31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5.86</v>
      </c>
      <c r="L9">
        <f>NDMC_EOD!AK9+NDMC_EOD!AL9</f>
        <v>31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5.86</v>
      </c>
      <c r="S9">
        <v>31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5.86</v>
      </c>
      <c r="L10">
        <f>NDMC_EOD!AK10+NDMC_EOD!AL10</f>
        <v>31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5.86</v>
      </c>
      <c r="S10">
        <v>31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5.86</v>
      </c>
      <c r="L11">
        <f>NDMC_EOD!AK11+NDMC_EOD!AL11</f>
        <v>31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5.86</v>
      </c>
      <c r="S11">
        <v>31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5.86</v>
      </c>
      <c r="L12">
        <f>NDMC_EOD!AK12+NDMC_EOD!AL12</f>
        <v>31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5.86</v>
      </c>
      <c r="S12">
        <v>31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5.86</v>
      </c>
      <c r="L13">
        <f>NDMC_EOD!AK13+NDMC_EOD!AL13</f>
        <v>31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5.86</v>
      </c>
      <c r="S13">
        <v>31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5.86</v>
      </c>
      <c r="L14">
        <f>NDMC_EOD!AK14+NDMC_EOD!AL14</f>
        <v>31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5.86</v>
      </c>
      <c r="S14">
        <v>31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5.86</v>
      </c>
      <c r="L15">
        <f>NDMC_EOD!AK15+NDMC_EOD!AL15</f>
        <v>31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5.86</v>
      </c>
      <c r="S15">
        <v>31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5.86</v>
      </c>
      <c r="L16">
        <f>NDMC_EOD!AK16+NDMC_EOD!AL16</f>
        <v>31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5.86</v>
      </c>
      <c r="S16">
        <v>31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5.86</v>
      </c>
      <c r="L17">
        <f>NDMC_EOD!AK17+NDMC_EOD!AL17</f>
        <v>31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5.86</v>
      </c>
      <c r="S17">
        <v>31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5.86</v>
      </c>
      <c r="L18">
        <f>NDMC_EOD!AK18+NDMC_EOD!AL18</f>
        <v>31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5.86</v>
      </c>
      <c r="S18">
        <v>31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5.86</v>
      </c>
      <c r="L19">
        <f>NDMC_EOD!AK19+NDMC_EOD!AL19</f>
        <v>31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5.86</v>
      </c>
      <c r="S19">
        <v>31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5.86</v>
      </c>
      <c r="L20">
        <f>NDMC_EOD!AK20+NDMC_EOD!AL20</f>
        <v>31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5.86</v>
      </c>
      <c r="S20">
        <v>31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5.86</v>
      </c>
      <c r="L21">
        <f>NDMC_EOD!AK21+NDMC_EOD!AL21</f>
        <v>31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5.86</v>
      </c>
      <c r="S21">
        <v>31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5.86</v>
      </c>
      <c r="L22">
        <f>NDMC_EOD!AK22+NDMC_EOD!AL22</f>
        <v>31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5.86</v>
      </c>
      <c r="S22">
        <v>31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5.86</v>
      </c>
      <c r="L23">
        <f>NDMC_EOD!AK23+NDMC_EOD!AL23</f>
        <v>31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5.86</v>
      </c>
      <c r="S23">
        <v>31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5.86</v>
      </c>
      <c r="L24">
        <f>NDMC_EOD!AK24+NDMC_EOD!AL24</f>
        <v>31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5.86</v>
      </c>
      <c r="S24">
        <v>31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5.86</v>
      </c>
      <c r="L25">
        <f>NDMC_EOD!AK25+NDMC_EOD!AL25</f>
        <v>31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5.86</v>
      </c>
      <c r="S25">
        <v>31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5.86</v>
      </c>
      <c r="L26">
        <f>NDMC_EOD!AK26+NDMC_EOD!AL26</f>
        <v>31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5.86</v>
      </c>
      <c r="S26">
        <v>31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5.86</v>
      </c>
      <c r="L27">
        <f>NDMC_EOD!AK27+NDMC_EOD!AL27</f>
        <v>31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5.86</v>
      </c>
      <c r="S27">
        <v>31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5.86</v>
      </c>
      <c r="L28">
        <f>NDMC_EOD!AK28+NDMC_EOD!AL28</f>
        <v>31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5.86</v>
      </c>
      <c r="S28">
        <v>31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5.86</v>
      </c>
      <c r="L29">
        <f>NDMC_EOD!AK29+NDMC_EOD!AL29</f>
        <v>31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5.86</v>
      </c>
      <c r="S29">
        <v>31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5.86</v>
      </c>
      <c r="L30">
        <f>NDMC_EOD!AK30+NDMC_EOD!AL30</f>
        <v>31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5.86</v>
      </c>
      <c r="S30">
        <v>31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5.86</v>
      </c>
      <c r="L31">
        <f>NDMC_EOD!AK31+NDMC_EOD!AL31</f>
        <v>31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5.86</v>
      </c>
      <c r="S31">
        <v>31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5.86</v>
      </c>
      <c r="L32">
        <f>NDMC_EOD!AK32+NDMC_EOD!AL32</f>
        <v>31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5.86</v>
      </c>
      <c r="S32">
        <v>31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5.86</v>
      </c>
      <c r="L33">
        <f>NDMC_EOD!AK33+NDMC_EOD!AL33</f>
        <v>31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5.86</v>
      </c>
      <c r="S33">
        <v>31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5.86</v>
      </c>
      <c r="L34">
        <f>NDMC_EOD!AK34+NDMC_EOD!AL34</f>
        <v>31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5.86</v>
      </c>
      <c r="S34">
        <v>31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5.86</v>
      </c>
      <c r="L35">
        <f>NDMC_EOD!AK35+NDMC_EOD!AL35</f>
        <v>31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5.86</v>
      </c>
      <c r="S35">
        <v>31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5.86</v>
      </c>
      <c r="L36">
        <f>NDMC_EOD!AK36+NDMC_EOD!AL36</f>
        <v>31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5.86</v>
      </c>
      <c r="S36">
        <v>31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5.86</v>
      </c>
      <c r="L37">
        <f>NDMC_EOD!AK37+NDMC_EOD!AL37</f>
        <v>31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5.86</v>
      </c>
      <c r="S37">
        <v>31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5.86</v>
      </c>
      <c r="L38">
        <f>NDMC_EOD!AK38+NDMC_EOD!AL38</f>
        <v>31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5.86</v>
      </c>
      <c r="S38">
        <v>31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5.86</v>
      </c>
      <c r="L39">
        <f>NDMC_EOD!AK39+NDMC_EOD!AL39</f>
        <v>31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5.86</v>
      </c>
      <c r="S39">
        <v>31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5.86</v>
      </c>
      <c r="L40">
        <f>NDMC_EOD!AK40+NDMC_EOD!AL40</f>
        <v>31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5.86</v>
      </c>
      <c r="S40">
        <v>31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5.86</v>
      </c>
      <c r="L41">
        <f>NDMC_EOD!AK41+NDMC_EOD!AL41</f>
        <v>31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5.86</v>
      </c>
      <c r="S41">
        <v>31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5.86</v>
      </c>
      <c r="L42">
        <f>NDMC_EOD!AK42+NDMC_EOD!AL42</f>
        <v>31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5.86</v>
      </c>
      <c r="S42">
        <v>31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5.86</v>
      </c>
      <c r="L43">
        <f>NDMC_EOD!AK43+NDMC_EOD!AL43</f>
        <v>31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5.86</v>
      </c>
      <c r="S43">
        <v>31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5.86</v>
      </c>
      <c r="L44">
        <f>NDMC_EOD!AK44+NDMC_EOD!AL44</f>
        <v>31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5.86</v>
      </c>
      <c r="S44">
        <v>31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5.86</v>
      </c>
      <c r="L45">
        <f>NDMC_EOD!AK45+NDMC_EOD!AL45</f>
        <v>31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5.86</v>
      </c>
      <c r="S45">
        <v>31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5.86</v>
      </c>
      <c r="L46">
        <f>NDMC_EOD!AK46+NDMC_EOD!AL46</f>
        <v>31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5.86</v>
      </c>
      <c r="S46">
        <v>31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5.86</v>
      </c>
      <c r="L47">
        <f>NDMC_EOD!AK47+NDMC_EOD!AL47</f>
        <v>31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5.86</v>
      </c>
      <c r="S47">
        <v>31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5.86</v>
      </c>
      <c r="L48">
        <f>NDMC_EOD!AK48+NDMC_EOD!AL48</f>
        <v>31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5.86</v>
      </c>
      <c r="S48">
        <v>31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5.86</v>
      </c>
      <c r="L49">
        <f>NDMC_EOD!AK49+NDMC_EOD!AL49</f>
        <v>31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5.86</v>
      </c>
      <c r="S49">
        <v>31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5.86</v>
      </c>
      <c r="L50">
        <f>NDMC_EOD!AK50+NDMC_EOD!AL50</f>
        <v>31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5.86</v>
      </c>
      <c r="S50">
        <v>31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5.86</v>
      </c>
      <c r="L51">
        <f>NDMC_EOD!AK51+NDMC_EOD!AL51</f>
        <v>31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5.86</v>
      </c>
      <c r="S51">
        <v>31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5.86</v>
      </c>
      <c r="L52">
        <f>NDMC_EOD!AK52+NDMC_EOD!AL52</f>
        <v>31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5.86</v>
      </c>
      <c r="S52">
        <v>31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5.86</v>
      </c>
      <c r="L53">
        <f>NDMC_EOD!AK53+NDMC_EOD!AL53</f>
        <v>31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5.86</v>
      </c>
      <c r="S53">
        <v>31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5.86</v>
      </c>
      <c r="L54">
        <f>NDMC_EOD!AK54+NDMC_EOD!AL54</f>
        <v>31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5.86</v>
      </c>
      <c r="S54">
        <v>31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5.86</v>
      </c>
      <c r="L55">
        <f>NDMC_EOD!AK55+NDMC_EOD!AL55</f>
        <v>31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5.86</v>
      </c>
      <c r="S55">
        <v>31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5.86</v>
      </c>
      <c r="L56">
        <f>NDMC_EOD!AK56+NDMC_EOD!AL56</f>
        <v>31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5.86</v>
      </c>
      <c r="S56">
        <v>31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5.86</v>
      </c>
      <c r="L57">
        <f>NDMC_EOD!AK57+NDMC_EOD!AL57</f>
        <v>31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5.86</v>
      </c>
      <c r="S57">
        <v>31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5.86</v>
      </c>
      <c r="L58">
        <f>NDMC_EOD!AK58+NDMC_EOD!AL58</f>
        <v>31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5.86</v>
      </c>
      <c r="S58">
        <v>31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5.86</v>
      </c>
      <c r="L59">
        <f>NDMC_EOD!AK59+NDMC_EOD!AL59</f>
        <v>31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5.86</v>
      </c>
      <c r="S59">
        <v>31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5.86</v>
      </c>
      <c r="L60">
        <f>NDMC_EOD!AK60+NDMC_EOD!AL60</f>
        <v>31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5.86</v>
      </c>
      <c r="S60">
        <v>31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5.86</v>
      </c>
      <c r="L61">
        <f>NDMC_EOD!AK61+NDMC_EOD!AL61</f>
        <v>31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5.86</v>
      </c>
      <c r="S61">
        <v>31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5.86</v>
      </c>
      <c r="L62">
        <f>NDMC_EOD!AK62+NDMC_EOD!AL62</f>
        <v>31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5.86</v>
      </c>
      <c r="S62">
        <v>31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5.86</v>
      </c>
      <c r="L63">
        <f>NDMC_EOD!AK63+NDMC_EOD!AL63</f>
        <v>31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5.86</v>
      </c>
      <c r="S63">
        <v>31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5.86</v>
      </c>
      <c r="L64">
        <f>NDMC_EOD!AK64+NDMC_EOD!AL64</f>
        <v>31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5.86</v>
      </c>
      <c r="S64">
        <v>31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5.86</v>
      </c>
      <c r="L65">
        <f>NDMC_EOD!AK65+NDMC_EOD!AL65</f>
        <v>31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5.86</v>
      </c>
      <c r="S65">
        <v>31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5.86</v>
      </c>
      <c r="L66">
        <f>NDMC_EOD!AK66+NDMC_EOD!AL66</f>
        <v>31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5.86</v>
      </c>
      <c r="S66">
        <v>31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5.86</v>
      </c>
      <c r="L67">
        <f>NDMC_EOD!AK67+NDMC_EOD!AL67</f>
        <v>31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5.86</v>
      </c>
      <c r="S67">
        <v>31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5.86</v>
      </c>
      <c r="L68">
        <f>NDMC_EOD!AK68+NDMC_EOD!AL68</f>
        <v>31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5.86</v>
      </c>
      <c r="S68">
        <v>31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5.86</v>
      </c>
      <c r="L69">
        <f>NDMC_EOD!AK69+NDMC_EOD!AL69</f>
        <v>31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5.86</v>
      </c>
      <c r="S69">
        <v>31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5.86</v>
      </c>
      <c r="L70">
        <f>NDMC_EOD!AK70+NDMC_EOD!AL70</f>
        <v>31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5.86</v>
      </c>
      <c r="S70">
        <v>31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5.86</v>
      </c>
      <c r="L71">
        <f>NDMC_EOD!AK71+NDMC_EOD!AL71</f>
        <v>31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5.86</v>
      </c>
      <c r="S71">
        <v>31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5.86</v>
      </c>
      <c r="L72">
        <f>NDMC_EOD!AK72+NDMC_EOD!AL72</f>
        <v>31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5.86</v>
      </c>
      <c r="S72">
        <v>31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5.86</v>
      </c>
      <c r="L73">
        <f>NDMC_EOD!AK73+NDMC_EOD!AL73</f>
        <v>31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5.86</v>
      </c>
      <c r="S73">
        <v>31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5.86</v>
      </c>
      <c r="L74">
        <f>NDMC_EOD!AK74+NDMC_EOD!AL74</f>
        <v>31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5.86</v>
      </c>
      <c r="S74">
        <v>31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5.86</v>
      </c>
      <c r="L75">
        <f>NDMC_EOD!AK75+NDMC_EOD!AL75</f>
        <v>31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5.86</v>
      </c>
      <c r="S75">
        <v>31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5.86</v>
      </c>
      <c r="L76">
        <f>NDMC_EOD!AK76+NDMC_EOD!AL76</f>
        <v>31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5.86</v>
      </c>
      <c r="S76">
        <v>31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5.86</v>
      </c>
      <c r="L77">
        <f>NDMC_EOD!AK77+NDMC_EOD!AL77</f>
        <v>31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5.86</v>
      </c>
      <c r="S77">
        <v>31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5.86</v>
      </c>
      <c r="L78">
        <f>NDMC_EOD!AK78+NDMC_EOD!AL78</f>
        <v>31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5.86</v>
      </c>
      <c r="S78">
        <v>31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5.86</v>
      </c>
      <c r="L79">
        <f>NDMC_EOD!AK79+NDMC_EOD!AL79</f>
        <v>31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5.86</v>
      </c>
      <c r="S79">
        <v>31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5.86</v>
      </c>
      <c r="L80">
        <f>NDMC_EOD!AK80+NDMC_EOD!AL80</f>
        <v>31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5.86</v>
      </c>
      <c r="S80">
        <v>31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5.86</v>
      </c>
      <c r="L81">
        <f>NDMC_EOD!AK81+NDMC_EOD!AL81</f>
        <v>31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5.86</v>
      </c>
      <c r="S81">
        <v>31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5.86</v>
      </c>
      <c r="L82">
        <f>NDMC_EOD!AK82+NDMC_EOD!AL82</f>
        <v>31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5.86</v>
      </c>
      <c r="S82">
        <v>31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5.86</v>
      </c>
      <c r="L83">
        <f>NDMC_EOD!AK83+NDMC_EOD!AL83</f>
        <v>31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5.86</v>
      </c>
      <c r="S83">
        <v>31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5.86</v>
      </c>
      <c r="L84">
        <f>NDMC_EOD!AK84+NDMC_EOD!AL84</f>
        <v>31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5.86</v>
      </c>
      <c r="S84">
        <v>31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5.86</v>
      </c>
      <c r="L85">
        <f>NDMC_EOD!AK85+NDMC_EOD!AL85</f>
        <v>31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5.86</v>
      </c>
      <c r="S85">
        <v>31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5.86</v>
      </c>
      <c r="L86">
        <f>NDMC_EOD!AK86+NDMC_EOD!AL86</f>
        <v>31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5.86</v>
      </c>
      <c r="S86">
        <v>31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5.86</v>
      </c>
      <c r="L87">
        <f>NDMC_EOD!AK87+NDMC_EOD!AL87</f>
        <v>31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5.86</v>
      </c>
      <c r="S87">
        <v>31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5.86</v>
      </c>
      <c r="L88">
        <f>NDMC_EOD!AK88+NDMC_EOD!AL88</f>
        <v>31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5.86</v>
      </c>
      <c r="S88">
        <v>31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5.86</v>
      </c>
      <c r="L89">
        <f>NDMC_EOD!AK89+NDMC_EOD!AL89</f>
        <v>31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5.86</v>
      </c>
      <c r="S89">
        <v>31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5.86</v>
      </c>
      <c r="L90">
        <f>NDMC_EOD!AK90+NDMC_EOD!AL90</f>
        <v>31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5.86</v>
      </c>
      <c r="S90">
        <v>31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5.86</v>
      </c>
      <c r="L91">
        <f>NDMC_EOD!AK91+NDMC_EOD!AL91</f>
        <v>31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5.86</v>
      </c>
      <c r="S91">
        <v>31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5.86</v>
      </c>
      <c r="L92">
        <f>NDMC_EOD!AK92+NDMC_EOD!AL92</f>
        <v>31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5.86</v>
      </c>
      <c r="S92">
        <v>31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5.86</v>
      </c>
      <c r="L93">
        <f>NDMC_EOD!AK93+NDMC_EOD!AL93</f>
        <v>31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5.86</v>
      </c>
      <c r="S93">
        <v>31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5.86</v>
      </c>
      <c r="L94">
        <f>NDMC_EOD!AK94+NDMC_EOD!AL94</f>
        <v>31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5.86</v>
      </c>
      <c r="S94">
        <v>31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5.86</v>
      </c>
      <c r="L95">
        <f>NDMC_EOD!AK95+NDMC_EOD!AL95</f>
        <v>31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5.86</v>
      </c>
      <c r="S95">
        <v>31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5.86</v>
      </c>
      <c r="L96">
        <f>NDMC_EOD!AK96+NDMC_EOD!AL96</f>
        <v>31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5.86</v>
      </c>
      <c r="S96">
        <v>31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5.86</v>
      </c>
      <c r="L97">
        <f>NDMC_EOD!AK97+NDMC_EOD!AL97</f>
        <v>31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5.86</v>
      </c>
      <c r="S97">
        <v>31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5.86</v>
      </c>
      <c r="L98">
        <f>NDMC_EOD!AK98+NDMC_EOD!AL98</f>
        <v>31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5.86</v>
      </c>
      <c r="S98">
        <v>31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0.14064000000000024</v>
      </c>
      <c r="L99" s="156">
        <f t="shared" si="14"/>
        <v>0.74399999999999999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2.390880000000001</v>
      </c>
      <c r="Q99" s="156">
        <f t="shared" si="14"/>
        <v>1.1980800000000014</v>
      </c>
      <c r="R99" s="156">
        <f t="shared" si="14"/>
        <v>0.14064000000000024</v>
      </c>
      <c r="S99" s="156">
        <f t="shared" si="14"/>
        <v>0.74399999999999999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127.72999999999999</v>
      </c>
      <c r="E3">
        <f>BAWANA!AQ3</f>
        <v>0</v>
      </c>
      <c r="F3">
        <f>(B3+C3)*0.8</f>
        <v>768</v>
      </c>
      <c r="G3">
        <f>(D3+E3)</f>
        <v>127.72999999999999</v>
      </c>
      <c r="H3" s="154"/>
      <c r="I3">
        <f>BRPL_EOD!AO3+BRPL_EOD!AP3</f>
        <v>45</v>
      </c>
      <c r="J3">
        <f>BYPL_EOD!AO3+BYPL_EOD!AP3</f>
        <v>80</v>
      </c>
      <c r="K3">
        <f>MES_EOD!AO3+MES_EOD!AP3</f>
        <v>2.73</v>
      </c>
      <c r="L3">
        <f>NDMC_EOD!AO3+NDMC_EOD!AP3</f>
        <v>0</v>
      </c>
      <c r="M3">
        <f>TPDDL_EOD!AO3+TPDDL_EOD!AP3</f>
        <v>30</v>
      </c>
      <c r="N3">
        <f t="shared" ref="N3:N66" si="0">SUM(I3:M3)</f>
        <v>157.73000000000002</v>
      </c>
      <c r="O3" s="154">
        <f t="shared" ref="O3:O66" si="1">G3-N3</f>
        <v>-30.000000000000028</v>
      </c>
      <c r="P3">
        <v>36.44107018322449</v>
      </c>
      <c r="Q3">
        <v>64.784124770176874</v>
      </c>
      <c r="R3">
        <v>2.2107582577822855</v>
      </c>
      <c r="S3">
        <v>0</v>
      </c>
      <c r="T3">
        <v>24.294046788816328</v>
      </c>
      <c r="U3" s="156">
        <f t="shared" ref="U3:U66" si="2">SUM(P3:T3)</f>
        <v>127.72999999999999</v>
      </c>
      <c r="V3" s="154">
        <f t="shared" ref="V3:V66" si="3">G3-U3</f>
        <v>0</v>
      </c>
      <c r="Y3">
        <f>BAWANA!BA3+BAWANA!BB3</f>
        <v>15</v>
      </c>
      <c r="Z3">
        <f>BAWANA!BH3+BAWANA!BI3</f>
        <v>15</v>
      </c>
      <c r="AA3">
        <f>BAWANA!AB3+BAWANA!AC3</f>
        <v>15</v>
      </c>
      <c r="AB3">
        <f>BAWANA!AI3+BAWANA!AJ3</f>
        <v>15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120</v>
      </c>
      <c r="E4">
        <f>BAWANA!AQ4</f>
        <v>0</v>
      </c>
      <c r="F4">
        <f t="shared" ref="F4:F67" si="4">(B4+C4)*0.8</f>
        <v>768</v>
      </c>
      <c r="G4">
        <f t="shared" ref="G4:G67" si="5">(D4+E4)</f>
        <v>120</v>
      </c>
      <c r="H4" s="154"/>
      <c r="I4">
        <f>BRPL_EOD!AO4+BRPL_EOD!AP4</f>
        <v>46.7</v>
      </c>
      <c r="J4">
        <f>BYPL_EOD!AO4+BYPL_EOD!AP4</f>
        <v>23.4</v>
      </c>
      <c r="K4">
        <f>MES_EOD!AO4+MES_EOD!AP4</f>
        <v>2.73</v>
      </c>
      <c r="L4">
        <f>NDMC_EOD!AO4+NDMC_EOD!AP4</f>
        <v>14.55</v>
      </c>
      <c r="M4">
        <f>TPDDL_EOD!AO4+TPDDL_EOD!AP4</f>
        <v>32.630000000000003</v>
      </c>
      <c r="N4">
        <f t="shared" si="0"/>
        <v>120.00999999999999</v>
      </c>
      <c r="O4" s="154">
        <f t="shared" si="1"/>
        <v>-9.9999999999909051E-3</v>
      </c>
      <c r="P4">
        <v>46.696108657611873</v>
      </c>
      <c r="Q4">
        <v>23.398050162486459</v>
      </c>
      <c r="R4">
        <v>2.7297725189567537</v>
      </c>
      <c r="S4">
        <v>14.548787601033249</v>
      </c>
      <c r="T4">
        <v>32.627281059911681</v>
      </c>
      <c r="U4" s="156">
        <f t="shared" si="2"/>
        <v>120.00000000000001</v>
      </c>
      <c r="V4" s="154">
        <f t="shared" si="3"/>
        <v>0</v>
      </c>
      <c r="Y4">
        <f>BAWANA!BA4+BAWANA!BB4</f>
        <v>15</v>
      </c>
      <c r="Z4">
        <f>BAWANA!BH4+BAWANA!BI4</f>
        <v>15</v>
      </c>
      <c r="AA4">
        <f>BAWANA!AB4+BAWANA!AC4</f>
        <v>15</v>
      </c>
      <c r="AB4">
        <f>BAWANA!AI4+BAWANA!AJ4</f>
        <v>15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120</v>
      </c>
      <c r="E5">
        <f>BAWANA!AQ5</f>
        <v>0</v>
      </c>
      <c r="F5">
        <f t="shared" si="4"/>
        <v>768</v>
      </c>
      <c r="G5">
        <f t="shared" si="5"/>
        <v>120</v>
      </c>
      <c r="H5" s="154"/>
      <c r="I5">
        <f>BRPL_EOD!AO5+BRPL_EOD!AP5</f>
        <v>46.7</v>
      </c>
      <c r="J5">
        <f>BYPL_EOD!AO5+BYPL_EOD!AP5</f>
        <v>23.4</v>
      </c>
      <c r="K5">
        <f>MES_EOD!AO5+MES_EOD!AP5</f>
        <v>2.73</v>
      </c>
      <c r="L5">
        <f>NDMC_EOD!AO5+NDMC_EOD!AP5</f>
        <v>14.55</v>
      </c>
      <c r="M5">
        <f>TPDDL_EOD!AO5+TPDDL_EOD!AP5</f>
        <v>32.630000000000003</v>
      </c>
      <c r="N5">
        <f t="shared" si="0"/>
        <v>120.00999999999999</v>
      </c>
      <c r="O5" s="154">
        <f t="shared" si="1"/>
        <v>-9.9999999999909051E-3</v>
      </c>
      <c r="P5">
        <v>46.696108657611873</v>
      </c>
      <c r="Q5">
        <v>23.398050162486459</v>
      </c>
      <c r="R5">
        <v>2.7297725189567537</v>
      </c>
      <c r="S5">
        <v>14.548787601033249</v>
      </c>
      <c r="T5">
        <v>32.627281059911681</v>
      </c>
      <c r="U5" s="156">
        <f t="shared" si="2"/>
        <v>120.00000000000001</v>
      </c>
      <c r="V5" s="154">
        <f t="shared" si="3"/>
        <v>0</v>
      </c>
      <c r="Y5">
        <f>BAWANA!BA5+BAWANA!BB5</f>
        <v>15</v>
      </c>
      <c r="Z5">
        <f>BAWANA!BH5+BAWANA!BI5</f>
        <v>15</v>
      </c>
      <c r="AA5">
        <f>BAWANA!AB5+BAWANA!AC5</f>
        <v>15</v>
      </c>
      <c r="AB5">
        <f>BAWANA!AI5+BAWANA!AJ5</f>
        <v>15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120</v>
      </c>
      <c r="E6">
        <f>BAWANA!AQ6</f>
        <v>0</v>
      </c>
      <c r="F6">
        <f t="shared" si="4"/>
        <v>768</v>
      </c>
      <c r="G6">
        <f t="shared" si="5"/>
        <v>120</v>
      </c>
      <c r="H6" s="154"/>
      <c r="I6">
        <f>BRPL_EOD!AO6+BRPL_EOD!AP6</f>
        <v>46.7</v>
      </c>
      <c r="J6">
        <f>BYPL_EOD!AO6+BYPL_EOD!AP6</f>
        <v>23.4</v>
      </c>
      <c r="K6">
        <f>MES_EOD!AO6+MES_EOD!AP6</f>
        <v>2.73</v>
      </c>
      <c r="L6">
        <f>NDMC_EOD!AO6+NDMC_EOD!AP6</f>
        <v>14.55</v>
      </c>
      <c r="M6">
        <f>TPDDL_EOD!AO6+TPDDL_EOD!AP6</f>
        <v>32.630000000000003</v>
      </c>
      <c r="N6">
        <f t="shared" si="0"/>
        <v>120.00999999999999</v>
      </c>
      <c r="O6" s="154">
        <f t="shared" si="1"/>
        <v>-9.9999999999909051E-3</v>
      </c>
      <c r="P6">
        <v>46.696108657611873</v>
      </c>
      <c r="Q6">
        <v>23.398050162486459</v>
      </c>
      <c r="R6">
        <v>2.7297725189567537</v>
      </c>
      <c r="S6">
        <v>14.548787601033249</v>
      </c>
      <c r="T6">
        <v>32.627281059911681</v>
      </c>
      <c r="U6" s="156">
        <f t="shared" si="2"/>
        <v>120.00000000000001</v>
      </c>
      <c r="V6" s="154">
        <f t="shared" si="3"/>
        <v>0</v>
      </c>
      <c r="Y6">
        <f>BAWANA!BA6+BAWANA!BB6</f>
        <v>15</v>
      </c>
      <c r="Z6">
        <f>BAWANA!BH6+BAWANA!BI6</f>
        <v>15</v>
      </c>
      <c r="AA6">
        <f>BAWANA!AB6+BAWANA!AC6</f>
        <v>15</v>
      </c>
      <c r="AB6">
        <f>BAWANA!AI6+BAWANA!AJ6</f>
        <v>15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125.06</v>
      </c>
      <c r="E7">
        <f>BAWANA!AQ7</f>
        <v>0</v>
      </c>
      <c r="F7">
        <f t="shared" si="4"/>
        <v>768</v>
      </c>
      <c r="G7">
        <f t="shared" si="5"/>
        <v>125.06</v>
      </c>
      <c r="H7" s="154"/>
      <c r="I7">
        <f>BRPL_EOD!AO7+BRPL_EOD!AP7</f>
        <v>45</v>
      </c>
      <c r="J7">
        <f>BYPL_EOD!AO7+BYPL_EOD!AP7</f>
        <v>23</v>
      </c>
      <c r="K7">
        <f>MES_EOD!AO7+MES_EOD!AP7</f>
        <v>12.73</v>
      </c>
      <c r="L7">
        <f>NDMC_EOD!AO7+NDMC_EOD!AP7</f>
        <v>14.33</v>
      </c>
      <c r="M7">
        <f>TPDDL_EOD!AO7+TPDDL_EOD!AP7</f>
        <v>30</v>
      </c>
      <c r="N7">
        <f t="shared" si="0"/>
        <v>125.06</v>
      </c>
      <c r="O7" s="154">
        <f t="shared" si="1"/>
        <v>0</v>
      </c>
      <c r="P7">
        <v>45</v>
      </c>
      <c r="Q7">
        <v>23</v>
      </c>
      <c r="R7">
        <v>12.73</v>
      </c>
      <c r="S7">
        <v>14.33</v>
      </c>
      <c r="T7">
        <v>30</v>
      </c>
      <c r="U7" s="156">
        <f t="shared" si="2"/>
        <v>125.06</v>
      </c>
      <c r="V7" s="154">
        <f t="shared" si="3"/>
        <v>0</v>
      </c>
      <c r="Y7">
        <f>BAWANA!BA7+BAWANA!BB7</f>
        <v>12.47</v>
      </c>
      <c r="Z7">
        <f>BAWANA!BH7+BAWANA!BI7</f>
        <v>12.47</v>
      </c>
      <c r="AA7">
        <f>BAWANA!AB7+BAWANA!AC7</f>
        <v>12.47</v>
      </c>
      <c r="AB7">
        <f>BAWANA!AI7+BAWANA!AJ7</f>
        <v>12.47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120</v>
      </c>
      <c r="E8">
        <f>BAWANA!AQ8</f>
        <v>0</v>
      </c>
      <c r="F8">
        <f t="shared" si="4"/>
        <v>768</v>
      </c>
      <c r="G8">
        <f t="shared" si="5"/>
        <v>120</v>
      </c>
      <c r="H8" s="154"/>
      <c r="I8">
        <f>BRPL_EOD!AO8+BRPL_EOD!AP8</f>
        <v>46.7</v>
      </c>
      <c r="J8">
        <f>BYPL_EOD!AO8+BYPL_EOD!AP8</f>
        <v>23.4</v>
      </c>
      <c r="K8">
        <f>MES_EOD!AO8+MES_EOD!AP8</f>
        <v>2.73</v>
      </c>
      <c r="L8">
        <f>NDMC_EOD!AO8+NDMC_EOD!AP8</f>
        <v>14.55</v>
      </c>
      <c r="M8">
        <f>TPDDL_EOD!AO8+TPDDL_EOD!AP8</f>
        <v>32.630000000000003</v>
      </c>
      <c r="N8">
        <f t="shared" si="0"/>
        <v>120.00999999999999</v>
      </c>
      <c r="O8" s="154">
        <f t="shared" si="1"/>
        <v>-9.9999999999909051E-3</v>
      </c>
      <c r="P8">
        <v>46.696108657611873</v>
      </c>
      <c r="Q8">
        <v>23.398050162486459</v>
      </c>
      <c r="R8">
        <v>2.7297725189567537</v>
      </c>
      <c r="S8">
        <v>14.548787601033249</v>
      </c>
      <c r="T8">
        <v>32.627281059911681</v>
      </c>
      <c r="U8" s="156">
        <f t="shared" si="2"/>
        <v>120.00000000000001</v>
      </c>
      <c r="V8" s="154">
        <f t="shared" si="3"/>
        <v>0</v>
      </c>
      <c r="Y8">
        <f>BAWANA!BA8+BAWANA!BB8</f>
        <v>15</v>
      </c>
      <c r="Z8">
        <f>BAWANA!BH8+BAWANA!BI8</f>
        <v>15</v>
      </c>
      <c r="AA8">
        <f>BAWANA!AB8+BAWANA!AC8</f>
        <v>15</v>
      </c>
      <c r="AB8">
        <f>BAWANA!AI8+BAWANA!AJ8</f>
        <v>15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120.44</v>
      </c>
      <c r="E9">
        <f>BAWANA!AQ9</f>
        <v>0</v>
      </c>
      <c r="F9">
        <f t="shared" si="4"/>
        <v>768</v>
      </c>
      <c r="G9">
        <f t="shared" si="5"/>
        <v>120.44</v>
      </c>
      <c r="H9" s="154"/>
      <c r="I9">
        <f>BRPL_EOD!AO9+BRPL_EOD!AP9</f>
        <v>46.02</v>
      </c>
      <c r="J9">
        <f>BYPL_EOD!AO9+BYPL_EOD!AP9</f>
        <v>25</v>
      </c>
      <c r="K9">
        <f>MES_EOD!AO9+MES_EOD!AP9</f>
        <v>2.73</v>
      </c>
      <c r="L9">
        <f>NDMC_EOD!AO9+NDMC_EOD!AP9</f>
        <v>14.52</v>
      </c>
      <c r="M9">
        <f>TPDDL_EOD!AO9+TPDDL_EOD!AP9</f>
        <v>32.159999999999997</v>
      </c>
      <c r="N9">
        <f t="shared" si="0"/>
        <v>120.43</v>
      </c>
      <c r="O9" s="154">
        <f t="shared" si="1"/>
        <v>9.9999999999909051E-3</v>
      </c>
      <c r="P9">
        <v>46.023821306983308</v>
      </c>
      <c r="Q9">
        <v>25.002075894710618</v>
      </c>
      <c r="R9">
        <v>2.7302266877023995</v>
      </c>
      <c r="S9">
        <v>14.521205679647927</v>
      </c>
      <c r="T9">
        <v>32.162670430955735</v>
      </c>
      <c r="U9" s="156">
        <f t="shared" si="2"/>
        <v>120.43999999999997</v>
      </c>
      <c r="V9" s="154">
        <f t="shared" si="3"/>
        <v>0</v>
      </c>
      <c r="Y9">
        <f>BAWANA!BA9+BAWANA!BB9</f>
        <v>14.78</v>
      </c>
      <c r="Z9">
        <f>BAWANA!BH9+BAWANA!BI9</f>
        <v>14.78</v>
      </c>
      <c r="AA9">
        <f>BAWANA!AB9+BAWANA!AC9</f>
        <v>14.78</v>
      </c>
      <c r="AB9">
        <f>BAWANA!AI9+BAWANA!AJ9</f>
        <v>14.78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120.44</v>
      </c>
      <c r="E10">
        <f>BAWANA!AQ10</f>
        <v>0</v>
      </c>
      <c r="F10">
        <f t="shared" si="4"/>
        <v>768</v>
      </c>
      <c r="G10">
        <f t="shared" si="5"/>
        <v>120.44</v>
      </c>
      <c r="H10" s="154"/>
      <c r="I10">
        <f>BRPL_EOD!AO10+BRPL_EOD!AP10</f>
        <v>46.02</v>
      </c>
      <c r="J10">
        <f>BYPL_EOD!AO10+BYPL_EOD!AP10</f>
        <v>25</v>
      </c>
      <c r="K10">
        <f>MES_EOD!AO10+MES_EOD!AP10</f>
        <v>2.73</v>
      </c>
      <c r="L10">
        <f>NDMC_EOD!AO10+NDMC_EOD!AP10</f>
        <v>14.52</v>
      </c>
      <c r="M10">
        <f>TPDDL_EOD!AO10+TPDDL_EOD!AP10</f>
        <v>32.159999999999997</v>
      </c>
      <c r="N10">
        <f t="shared" si="0"/>
        <v>120.43</v>
      </c>
      <c r="O10" s="154">
        <f t="shared" si="1"/>
        <v>9.9999999999909051E-3</v>
      </c>
      <c r="P10">
        <v>46.023821306983308</v>
      </c>
      <c r="Q10">
        <v>25.002075894710618</v>
      </c>
      <c r="R10">
        <v>2.7302266877023995</v>
      </c>
      <c r="S10">
        <v>14.521205679647927</v>
      </c>
      <c r="T10">
        <v>32.162670430955735</v>
      </c>
      <c r="U10" s="156">
        <f t="shared" si="2"/>
        <v>120.43999999999997</v>
      </c>
      <c r="V10" s="154">
        <f t="shared" si="3"/>
        <v>0</v>
      </c>
      <c r="Y10">
        <f>BAWANA!BA10+BAWANA!BB10</f>
        <v>14.78</v>
      </c>
      <c r="Z10">
        <f>BAWANA!BH10+BAWANA!BI10</f>
        <v>14.78</v>
      </c>
      <c r="AA10">
        <f>BAWANA!AB10+BAWANA!AC10</f>
        <v>14.78</v>
      </c>
      <c r="AB10">
        <f>BAWANA!AI10+BAWANA!AJ10</f>
        <v>14.78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120.44</v>
      </c>
      <c r="E11">
        <f>BAWANA!AQ11</f>
        <v>0</v>
      </c>
      <c r="F11">
        <f t="shared" si="4"/>
        <v>768</v>
      </c>
      <c r="G11">
        <f t="shared" si="5"/>
        <v>120.44</v>
      </c>
      <c r="H11" s="154"/>
      <c r="I11">
        <f>BRPL_EOD!AO11+BRPL_EOD!AP11</f>
        <v>46.02</v>
      </c>
      <c r="J11">
        <f>BYPL_EOD!AO11+BYPL_EOD!AP11</f>
        <v>25</v>
      </c>
      <c r="K11">
        <f>MES_EOD!AO11+MES_EOD!AP11</f>
        <v>2.73</v>
      </c>
      <c r="L11">
        <f>NDMC_EOD!AO11+NDMC_EOD!AP11</f>
        <v>14.52</v>
      </c>
      <c r="M11">
        <f>TPDDL_EOD!AO11+TPDDL_EOD!AP11</f>
        <v>32.159999999999997</v>
      </c>
      <c r="N11">
        <f t="shared" si="0"/>
        <v>120.43</v>
      </c>
      <c r="O11" s="154">
        <f t="shared" si="1"/>
        <v>9.9999999999909051E-3</v>
      </c>
      <c r="P11">
        <v>46.023821306983308</v>
      </c>
      <c r="Q11">
        <v>25.002075894710618</v>
      </c>
      <c r="R11">
        <v>2.7302266877023995</v>
      </c>
      <c r="S11">
        <v>14.521205679647927</v>
      </c>
      <c r="T11">
        <v>32.162670430955735</v>
      </c>
      <c r="U11" s="156">
        <f t="shared" si="2"/>
        <v>120.43999999999997</v>
      </c>
      <c r="V11" s="154">
        <f t="shared" si="3"/>
        <v>0</v>
      </c>
      <c r="Y11">
        <f>BAWANA!BA11+BAWANA!BB11</f>
        <v>14.78</v>
      </c>
      <c r="Z11">
        <f>BAWANA!BH11+BAWANA!BI11</f>
        <v>14.78</v>
      </c>
      <c r="AA11">
        <f>BAWANA!AB11+BAWANA!AC11</f>
        <v>14.78</v>
      </c>
      <c r="AB11">
        <f>BAWANA!AI11+BAWANA!AJ11</f>
        <v>14.78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120.44</v>
      </c>
      <c r="E12">
        <f>BAWANA!AQ12</f>
        <v>0</v>
      </c>
      <c r="F12">
        <f t="shared" si="4"/>
        <v>768</v>
      </c>
      <c r="G12">
        <f t="shared" si="5"/>
        <v>120.44</v>
      </c>
      <c r="H12" s="154"/>
      <c r="I12">
        <f>BRPL_EOD!AO12+BRPL_EOD!AP12</f>
        <v>46.02</v>
      </c>
      <c r="J12">
        <f>BYPL_EOD!AO12+BYPL_EOD!AP12</f>
        <v>25</v>
      </c>
      <c r="K12">
        <f>MES_EOD!AO12+MES_EOD!AP12</f>
        <v>2.73</v>
      </c>
      <c r="L12">
        <f>NDMC_EOD!AO12+NDMC_EOD!AP12</f>
        <v>14.52</v>
      </c>
      <c r="M12">
        <f>TPDDL_EOD!AO12+TPDDL_EOD!AP12</f>
        <v>32.159999999999997</v>
      </c>
      <c r="N12">
        <f t="shared" si="0"/>
        <v>120.43</v>
      </c>
      <c r="O12" s="154">
        <f t="shared" si="1"/>
        <v>9.9999999999909051E-3</v>
      </c>
      <c r="P12">
        <v>46.023821306983308</v>
      </c>
      <c r="Q12">
        <v>25.002075894710618</v>
      </c>
      <c r="R12">
        <v>2.7302266877023995</v>
      </c>
      <c r="S12">
        <v>14.521205679647927</v>
      </c>
      <c r="T12">
        <v>32.162670430955735</v>
      </c>
      <c r="U12" s="156">
        <f t="shared" si="2"/>
        <v>120.43999999999997</v>
      </c>
      <c r="V12" s="154">
        <f t="shared" si="3"/>
        <v>0</v>
      </c>
      <c r="Y12">
        <f>BAWANA!BA12+BAWANA!BB12</f>
        <v>14.78</v>
      </c>
      <c r="Z12">
        <f>BAWANA!BH12+BAWANA!BI12</f>
        <v>14.78</v>
      </c>
      <c r="AA12">
        <f>BAWANA!AB12+BAWANA!AC12</f>
        <v>14.78</v>
      </c>
      <c r="AB12">
        <f>BAWANA!AI12+BAWANA!AJ12</f>
        <v>14.78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125.62</v>
      </c>
      <c r="E13">
        <f>BAWANA!AQ13</f>
        <v>0</v>
      </c>
      <c r="F13">
        <f t="shared" si="4"/>
        <v>768</v>
      </c>
      <c r="G13">
        <f t="shared" si="5"/>
        <v>125.62</v>
      </c>
      <c r="H13" s="154"/>
      <c r="I13">
        <f>BRPL_EOD!AO13+BRPL_EOD!AP13</f>
        <v>45</v>
      </c>
      <c r="J13">
        <f>BYPL_EOD!AO13+BYPL_EOD!AP13</f>
        <v>25</v>
      </c>
      <c r="K13">
        <f>MES_EOD!AO13+MES_EOD!AP13</f>
        <v>11.73</v>
      </c>
      <c r="L13">
        <f>NDMC_EOD!AO13+NDMC_EOD!AP13</f>
        <v>13.89</v>
      </c>
      <c r="M13">
        <f>TPDDL_EOD!AO13+TPDDL_EOD!AP13</f>
        <v>30</v>
      </c>
      <c r="N13">
        <f t="shared" si="0"/>
        <v>125.62</v>
      </c>
      <c r="O13" s="154">
        <f t="shared" si="1"/>
        <v>0</v>
      </c>
      <c r="P13">
        <v>45</v>
      </c>
      <c r="Q13">
        <v>25</v>
      </c>
      <c r="R13">
        <v>11.73</v>
      </c>
      <c r="S13">
        <v>13.89</v>
      </c>
      <c r="T13">
        <v>30</v>
      </c>
      <c r="U13" s="156">
        <f t="shared" si="2"/>
        <v>125.62</v>
      </c>
      <c r="V13" s="154">
        <f t="shared" si="3"/>
        <v>0</v>
      </c>
      <c r="Y13">
        <f>BAWANA!BA13+BAWANA!BB13</f>
        <v>12.19</v>
      </c>
      <c r="Z13">
        <f>BAWANA!BH13+BAWANA!BI13</f>
        <v>12.19</v>
      </c>
      <c r="AA13">
        <f>BAWANA!AB13+BAWANA!AC13</f>
        <v>12.19</v>
      </c>
      <c r="AB13">
        <f>BAWANA!AI13+BAWANA!AJ13</f>
        <v>12.19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120.44</v>
      </c>
      <c r="E14">
        <f>BAWANA!AQ14</f>
        <v>0</v>
      </c>
      <c r="F14">
        <f t="shared" si="4"/>
        <v>768</v>
      </c>
      <c r="G14">
        <f t="shared" si="5"/>
        <v>120.44</v>
      </c>
      <c r="H14" s="154"/>
      <c r="I14">
        <f>BRPL_EOD!AO14+BRPL_EOD!AP14</f>
        <v>46.02</v>
      </c>
      <c r="J14">
        <f>BYPL_EOD!AO14+BYPL_EOD!AP14</f>
        <v>25</v>
      </c>
      <c r="K14">
        <f>MES_EOD!AO14+MES_EOD!AP14</f>
        <v>2.73</v>
      </c>
      <c r="L14">
        <f>NDMC_EOD!AO14+NDMC_EOD!AP14</f>
        <v>14.52</v>
      </c>
      <c r="M14">
        <f>TPDDL_EOD!AO14+TPDDL_EOD!AP14</f>
        <v>32.159999999999997</v>
      </c>
      <c r="N14">
        <f t="shared" si="0"/>
        <v>120.43</v>
      </c>
      <c r="O14" s="154">
        <f t="shared" si="1"/>
        <v>9.9999999999909051E-3</v>
      </c>
      <c r="P14">
        <v>46.023821306983308</v>
      </c>
      <c r="Q14">
        <v>25.002075894710618</v>
      </c>
      <c r="R14">
        <v>2.7302266877023995</v>
      </c>
      <c r="S14">
        <v>14.521205679647927</v>
      </c>
      <c r="T14">
        <v>32.162670430955735</v>
      </c>
      <c r="U14" s="156">
        <f t="shared" si="2"/>
        <v>120.43999999999997</v>
      </c>
      <c r="V14" s="154">
        <f t="shared" si="3"/>
        <v>0</v>
      </c>
      <c r="Y14">
        <f>BAWANA!BA14+BAWANA!BB14</f>
        <v>14.78</v>
      </c>
      <c r="Z14">
        <f>BAWANA!BH14+BAWANA!BI14</f>
        <v>14.78</v>
      </c>
      <c r="AA14">
        <f>BAWANA!AB14+BAWANA!AC14</f>
        <v>14.78</v>
      </c>
      <c r="AB14">
        <f>BAWANA!AI14+BAWANA!AJ14</f>
        <v>14.78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120.44</v>
      </c>
      <c r="E15">
        <f>BAWANA!AQ15</f>
        <v>0</v>
      </c>
      <c r="F15">
        <f t="shared" si="4"/>
        <v>768</v>
      </c>
      <c r="G15">
        <f t="shared" si="5"/>
        <v>120.44</v>
      </c>
      <c r="H15" s="154"/>
      <c r="I15">
        <f>BRPL_EOD!AO15+BRPL_EOD!AP15</f>
        <v>46.02</v>
      </c>
      <c r="J15">
        <f>BYPL_EOD!AO15+BYPL_EOD!AP15</f>
        <v>25</v>
      </c>
      <c r="K15">
        <f>MES_EOD!AO15+MES_EOD!AP15</f>
        <v>2.73</v>
      </c>
      <c r="L15">
        <f>NDMC_EOD!AO15+NDMC_EOD!AP15</f>
        <v>14.52</v>
      </c>
      <c r="M15">
        <f>TPDDL_EOD!AO15+TPDDL_EOD!AP15</f>
        <v>32.159999999999997</v>
      </c>
      <c r="N15">
        <f t="shared" si="0"/>
        <v>120.43</v>
      </c>
      <c r="O15" s="154">
        <f t="shared" si="1"/>
        <v>9.9999999999909051E-3</v>
      </c>
      <c r="P15">
        <v>46.023821306983308</v>
      </c>
      <c r="Q15">
        <v>25.002075894710618</v>
      </c>
      <c r="R15">
        <v>2.7302266877023995</v>
      </c>
      <c r="S15">
        <v>14.521205679647927</v>
      </c>
      <c r="T15">
        <v>32.162670430955735</v>
      </c>
      <c r="U15" s="156">
        <f t="shared" si="2"/>
        <v>120.43999999999997</v>
      </c>
      <c r="V15" s="154">
        <f t="shared" si="3"/>
        <v>0</v>
      </c>
      <c r="Y15">
        <f>BAWANA!BA15+BAWANA!BB15</f>
        <v>14.78</v>
      </c>
      <c r="Z15">
        <f>BAWANA!BH15+BAWANA!BI15</f>
        <v>14.78</v>
      </c>
      <c r="AA15">
        <f>BAWANA!AB15+BAWANA!AC15</f>
        <v>14.78</v>
      </c>
      <c r="AB15">
        <f>BAWANA!AI15+BAWANA!AJ15</f>
        <v>14.78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120.44</v>
      </c>
      <c r="E16">
        <f>BAWANA!AQ16</f>
        <v>0</v>
      </c>
      <c r="F16">
        <f t="shared" si="4"/>
        <v>768</v>
      </c>
      <c r="G16">
        <f t="shared" si="5"/>
        <v>120.44</v>
      </c>
      <c r="H16" s="154"/>
      <c r="I16">
        <f>BRPL_EOD!AO16+BRPL_EOD!AP16</f>
        <v>46.02</v>
      </c>
      <c r="J16">
        <f>BYPL_EOD!AO16+BYPL_EOD!AP16</f>
        <v>25</v>
      </c>
      <c r="K16">
        <f>MES_EOD!AO16+MES_EOD!AP16</f>
        <v>2.73</v>
      </c>
      <c r="L16">
        <f>NDMC_EOD!AO16+NDMC_EOD!AP16</f>
        <v>14.52</v>
      </c>
      <c r="M16">
        <f>TPDDL_EOD!AO16+TPDDL_EOD!AP16</f>
        <v>32.159999999999997</v>
      </c>
      <c r="N16">
        <f t="shared" si="0"/>
        <v>120.43</v>
      </c>
      <c r="O16" s="154">
        <f t="shared" si="1"/>
        <v>9.9999999999909051E-3</v>
      </c>
      <c r="P16">
        <v>46.023821306983308</v>
      </c>
      <c r="Q16">
        <v>25.002075894710618</v>
      </c>
      <c r="R16">
        <v>2.7302266877023995</v>
      </c>
      <c r="S16">
        <v>14.521205679647927</v>
      </c>
      <c r="T16">
        <v>32.162670430955735</v>
      </c>
      <c r="U16" s="156">
        <f t="shared" si="2"/>
        <v>120.43999999999997</v>
      </c>
      <c r="V16" s="154">
        <f t="shared" si="3"/>
        <v>0</v>
      </c>
      <c r="Y16">
        <f>BAWANA!BA16+BAWANA!BB16</f>
        <v>14.78</v>
      </c>
      <c r="Z16">
        <f>BAWANA!BH16+BAWANA!BI16</f>
        <v>14.78</v>
      </c>
      <c r="AA16">
        <f>BAWANA!AB16+BAWANA!AC16</f>
        <v>14.78</v>
      </c>
      <c r="AB16">
        <f>BAWANA!AI16+BAWANA!AJ16</f>
        <v>14.78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120.44</v>
      </c>
      <c r="E17">
        <f>BAWANA!AQ17</f>
        <v>0</v>
      </c>
      <c r="F17">
        <f t="shared" si="4"/>
        <v>768</v>
      </c>
      <c r="G17">
        <f t="shared" si="5"/>
        <v>120.44</v>
      </c>
      <c r="H17" s="154"/>
      <c r="I17">
        <f>BRPL_EOD!AO17+BRPL_EOD!AP17</f>
        <v>46.02</v>
      </c>
      <c r="J17">
        <f>BYPL_EOD!AO17+BYPL_EOD!AP17</f>
        <v>25</v>
      </c>
      <c r="K17">
        <f>MES_EOD!AO17+MES_EOD!AP17</f>
        <v>2.73</v>
      </c>
      <c r="L17">
        <f>NDMC_EOD!AO17+NDMC_EOD!AP17</f>
        <v>14.52</v>
      </c>
      <c r="M17">
        <f>TPDDL_EOD!AO17+TPDDL_EOD!AP17</f>
        <v>32.159999999999997</v>
      </c>
      <c r="N17">
        <f t="shared" si="0"/>
        <v>120.43</v>
      </c>
      <c r="O17" s="154">
        <f t="shared" si="1"/>
        <v>9.9999999999909051E-3</v>
      </c>
      <c r="P17">
        <v>46.023821306983308</v>
      </c>
      <c r="Q17">
        <v>25.002075894710618</v>
      </c>
      <c r="R17">
        <v>2.7302266877023995</v>
      </c>
      <c r="S17">
        <v>14.521205679647927</v>
      </c>
      <c r="T17">
        <v>32.162670430955735</v>
      </c>
      <c r="U17" s="156">
        <f t="shared" si="2"/>
        <v>120.43999999999997</v>
      </c>
      <c r="V17" s="154">
        <f t="shared" si="3"/>
        <v>0</v>
      </c>
      <c r="Y17">
        <f>BAWANA!BA17+BAWANA!BB17</f>
        <v>14.78</v>
      </c>
      <c r="Z17">
        <f>BAWANA!BH17+BAWANA!BI17</f>
        <v>14.78</v>
      </c>
      <c r="AA17">
        <f>BAWANA!AB17+BAWANA!AC17</f>
        <v>14.78</v>
      </c>
      <c r="AB17">
        <f>BAWANA!AI17+BAWANA!AJ17</f>
        <v>14.78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120.44</v>
      </c>
      <c r="E18">
        <f>BAWANA!AQ18</f>
        <v>0</v>
      </c>
      <c r="F18">
        <f t="shared" si="4"/>
        <v>768</v>
      </c>
      <c r="G18">
        <f t="shared" si="5"/>
        <v>120.44</v>
      </c>
      <c r="H18" s="154"/>
      <c r="I18">
        <f>BRPL_EOD!AO18+BRPL_EOD!AP18</f>
        <v>46.02</v>
      </c>
      <c r="J18">
        <f>BYPL_EOD!AO18+BYPL_EOD!AP18</f>
        <v>25</v>
      </c>
      <c r="K18">
        <f>MES_EOD!AO18+MES_EOD!AP18</f>
        <v>2.73</v>
      </c>
      <c r="L18">
        <f>NDMC_EOD!AO18+NDMC_EOD!AP18</f>
        <v>14.52</v>
      </c>
      <c r="M18">
        <f>TPDDL_EOD!AO18+TPDDL_EOD!AP18</f>
        <v>32.159999999999997</v>
      </c>
      <c r="N18">
        <f t="shared" si="0"/>
        <v>120.43</v>
      </c>
      <c r="O18" s="154">
        <f t="shared" si="1"/>
        <v>9.9999999999909051E-3</v>
      </c>
      <c r="P18">
        <v>46.023821306983308</v>
      </c>
      <c r="Q18">
        <v>25.002075894710618</v>
      </c>
      <c r="R18">
        <v>2.7302266877023995</v>
      </c>
      <c r="S18">
        <v>14.521205679647927</v>
      </c>
      <c r="T18">
        <v>32.162670430955735</v>
      </c>
      <c r="U18" s="156">
        <f t="shared" si="2"/>
        <v>120.43999999999997</v>
      </c>
      <c r="V18" s="154">
        <f t="shared" si="3"/>
        <v>0</v>
      </c>
      <c r="Y18">
        <f>BAWANA!BA18+BAWANA!BB18</f>
        <v>14.78</v>
      </c>
      <c r="Z18">
        <f>BAWANA!BH18+BAWANA!BI18</f>
        <v>14.78</v>
      </c>
      <c r="AA18">
        <f>BAWANA!AB18+BAWANA!AC18</f>
        <v>14.78</v>
      </c>
      <c r="AB18">
        <f>BAWANA!AI18+BAWANA!AJ18</f>
        <v>14.78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124.75999999999999</v>
      </c>
      <c r="E19">
        <f>BAWANA!AQ19</f>
        <v>0</v>
      </c>
      <c r="F19">
        <f t="shared" si="4"/>
        <v>768</v>
      </c>
      <c r="G19">
        <f t="shared" si="5"/>
        <v>124.75999999999999</v>
      </c>
      <c r="H19" s="154"/>
      <c r="I19">
        <f>BRPL_EOD!AO19+BRPL_EOD!AP19</f>
        <v>45</v>
      </c>
      <c r="J19">
        <f>BYPL_EOD!AO19+BYPL_EOD!AP19</f>
        <v>25</v>
      </c>
      <c r="K19">
        <f>MES_EOD!AO19+MES_EOD!AP19</f>
        <v>10.73</v>
      </c>
      <c r="L19">
        <f>NDMC_EOD!AO19+NDMC_EOD!AP19</f>
        <v>14.03</v>
      </c>
      <c r="M19">
        <f>TPDDL_EOD!AO19+TPDDL_EOD!AP19</f>
        <v>30</v>
      </c>
      <c r="N19">
        <f t="shared" si="0"/>
        <v>124.76</v>
      </c>
      <c r="O19" s="154">
        <f t="shared" si="1"/>
        <v>0</v>
      </c>
      <c r="P19">
        <v>44.999999999999993</v>
      </c>
      <c r="Q19">
        <v>24.999999999999996</v>
      </c>
      <c r="R19">
        <v>10.729999999999999</v>
      </c>
      <c r="S19">
        <v>14.029999999999998</v>
      </c>
      <c r="T19">
        <v>29.999999999999996</v>
      </c>
      <c r="U19" s="156">
        <f t="shared" si="2"/>
        <v>124.75999999999999</v>
      </c>
      <c r="V19" s="154">
        <f t="shared" si="3"/>
        <v>0</v>
      </c>
      <c r="Y19">
        <f>BAWANA!BA19+BAWANA!BB19</f>
        <v>12.62</v>
      </c>
      <c r="Z19">
        <f>BAWANA!BH19+BAWANA!BI19</f>
        <v>12.62</v>
      </c>
      <c r="AA19">
        <f>BAWANA!AB19+BAWANA!AC19</f>
        <v>12.62</v>
      </c>
      <c r="AB19">
        <f>BAWANA!AI19+BAWANA!AJ19</f>
        <v>12.62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120.44</v>
      </c>
      <c r="E20">
        <f>BAWANA!AQ20</f>
        <v>0</v>
      </c>
      <c r="F20">
        <f t="shared" si="4"/>
        <v>768</v>
      </c>
      <c r="G20">
        <f t="shared" si="5"/>
        <v>120.44</v>
      </c>
      <c r="H20" s="154"/>
      <c r="I20">
        <f>BRPL_EOD!AO20+BRPL_EOD!AP20</f>
        <v>46.02</v>
      </c>
      <c r="J20">
        <f>BYPL_EOD!AO20+BYPL_EOD!AP20</f>
        <v>25</v>
      </c>
      <c r="K20">
        <f>MES_EOD!AO20+MES_EOD!AP20</f>
        <v>2.73</v>
      </c>
      <c r="L20">
        <f>NDMC_EOD!AO20+NDMC_EOD!AP20</f>
        <v>14.52</v>
      </c>
      <c r="M20">
        <f>TPDDL_EOD!AO20+TPDDL_EOD!AP20</f>
        <v>32.159999999999997</v>
      </c>
      <c r="N20">
        <f t="shared" si="0"/>
        <v>120.43</v>
      </c>
      <c r="O20" s="154">
        <f t="shared" si="1"/>
        <v>9.9999999999909051E-3</v>
      </c>
      <c r="P20">
        <v>46.023821306983308</v>
      </c>
      <c r="Q20">
        <v>25.002075894710618</v>
      </c>
      <c r="R20">
        <v>2.7302266877023995</v>
      </c>
      <c r="S20">
        <v>14.521205679647927</v>
      </c>
      <c r="T20">
        <v>32.162670430955735</v>
      </c>
      <c r="U20" s="156">
        <f t="shared" si="2"/>
        <v>120.43999999999997</v>
      </c>
      <c r="V20" s="154">
        <f t="shared" si="3"/>
        <v>0</v>
      </c>
      <c r="Y20">
        <f>BAWANA!BA20+BAWANA!BB20</f>
        <v>14.78</v>
      </c>
      <c r="Z20">
        <f>BAWANA!BH20+BAWANA!BI20</f>
        <v>14.78</v>
      </c>
      <c r="AA20">
        <f>BAWANA!AB20+BAWANA!AC20</f>
        <v>14.78</v>
      </c>
      <c r="AB20">
        <f>BAWANA!AI20+BAWANA!AJ20</f>
        <v>14.78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120.44</v>
      </c>
      <c r="E21">
        <f>BAWANA!AQ21</f>
        <v>0</v>
      </c>
      <c r="F21">
        <f t="shared" si="4"/>
        <v>768</v>
      </c>
      <c r="G21">
        <f t="shared" si="5"/>
        <v>120.44</v>
      </c>
      <c r="H21" s="154"/>
      <c r="I21">
        <f>BRPL_EOD!AO21+BRPL_EOD!AP21</f>
        <v>46.02</v>
      </c>
      <c r="J21">
        <f>BYPL_EOD!AO21+BYPL_EOD!AP21</f>
        <v>25</v>
      </c>
      <c r="K21">
        <f>MES_EOD!AO21+MES_EOD!AP21</f>
        <v>2.73</v>
      </c>
      <c r="L21">
        <f>NDMC_EOD!AO21+NDMC_EOD!AP21</f>
        <v>14.52</v>
      </c>
      <c r="M21">
        <f>TPDDL_EOD!AO21+TPDDL_EOD!AP21</f>
        <v>32.159999999999997</v>
      </c>
      <c r="N21">
        <f t="shared" si="0"/>
        <v>120.43</v>
      </c>
      <c r="O21" s="154">
        <f t="shared" si="1"/>
        <v>9.9999999999909051E-3</v>
      </c>
      <c r="P21">
        <v>46.023821306983308</v>
      </c>
      <c r="Q21">
        <v>25.002075894710618</v>
      </c>
      <c r="R21">
        <v>2.7302266877023995</v>
      </c>
      <c r="S21">
        <v>14.521205679647927</v>
      </c>
      <c r="T21">
        <v>32.162670430955735</v>
      </c>
      <c r="U21" s="156">
        <f t="shared" si="2"/>
        <v>120.43999999999997</v>
      </c>
      <c r="V21" s="154">
        <f t="shared" si="3"/>
        <v>0</v>
      </c>
      <c r="Y21">
        <f>BAWANA!BA21+BAWANA!BB21</f>
        <v>14.78</v>
      </c>
      <c r="Z21">
        <f>BAWANA!BH21+BAWANA!BI21</f>
        <v>14.78</v>
      </c>
      <c r="AA21">
        <f>BAWANA!AB21+BAWANA!AC21</f>
        <v>14.78</v>
      </c>
      <c r="AB21">
        <f>BAWANA!AI21+BAWANA!AJ21</f>
        <v>14.78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120.44</v>
      </c>
      <c r="E22">
        <f>BAWANA!AQ22</f>
        <v>0</v>
      </c>
      <c r="F22">
        <f t="shared" si="4"/>
        <v>768</v>
      </c>
      <c r="G22">
        <f t="shared" si="5"/>
        <v>120.44</v>
      </c>
      <c r="H22" s="154"/>
      <c r="I22">
        <f>BRPL_EOD!AO22+BRPL_EOD!AP22</f>
        <v>46.02</v>
      </c>
      <c r="J22">
        <f>BYPL_EOD!AO22+BYPL_EOD!AP22</f>
        <v>25</v>
      </c>
      <c r="K22">
        <f>MES_EOD!AO22+MES_EOD!AP22</f>
        <v>2.73</v>
      </c>
      <c r="L22">
        <f>NDMC_EOD!AO22+NDMC_EOD!AP22</f>
        <v>14.52</v>
      </c>
      <c r="M22">
        <f>TPDDL_EOD!AO22+TPDDL_EOD!AP22</f>
        <v>32.159999999999997</v>
      </c>
      <c r="N22">
        <f t="shared" si="0"/>
        <v>120.43</v>
      </c>
      <c r="O22" s="154">
        <f t="shared" si="1"/>
        <v>9.9999999999909051E-3</v>
      </c>
      <c r="P22">
        <v>46.023821306983308</v>
      </c>
      <c r="Q22">
        <v>25.002075894710618</v>
      </c>
      <c r="R22">
        <v>2.7302266877023995</v>
      </c>
      <c r="S22">
        <v>14.521205679647927</v>
      </c>
      <c r="T22">
        <v>32.162670430955735</v>
      </c>
      <c r="U22" s="156">
        <f t="shared" si="2"/>
        <v>120.43999999999997</v>
      </c>
      <c r="V22" s="154">
        <f t="shared" si="3"/>
        <v>0</v>
      </c>
      <c r="Y22">
        <f>BAWANA!BA22+BAWANA!BB22</f>
        <v>14.78</v>
      </c>
      <c r="Z22">
        <f>BAWANA!BH22+BAWANA!BI22</f>
        <v>14.78</v>
      </c>
      <c r="AA22">
        <f>BAWANA!AB22+BAWANA!AC22</f>
        <v>14.78</v>
      </c>
      <c r="AB22">
        <f>BAWANA!AI22+BAWANA!AJ22</f>
        <v>14.78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120.44</v>
      </c>
      <c r="E23">
        <f>BAWANA!AQ23</f>
        <v>0</v>
      </c>
      <c r="F23">
        <f t="shared" si="4"/>
        <v>768</v>
      </c>
      <c r="G23">
        <f t="shared" si="5"/>
        <v>120.44</v>
      </c>
      <c r="H23" s="154"/>
      <c r="I23">
        <f>BRPL_EOD!AO23+BRPL_EOD!AP23</f>
        <v>46.02</v>
      </c>
      <c r="J23">
        <f>BYPL_EOD!AO23+BYPL_EOD!AP23</f>
        <v>25</v>
      </c>
      <c r="K23">
        <f>MES_EOD!AO23+MES_EOD!AP23</f>
        <v>2.73</v>
      </c>
      <c r="L23">
        <f>NDMC_EOD!AO23+NDMC_EOD!AP23</f>
        <v>14.52</v>
      </c>
      <c r="M23">
        <f>TPDDL_EOD!AO23+TPDDL_EOD!AP23</f>
        <v>32.159999999999997</v>
      </c>
      <c r="N23">
        <f t="shared" si="0"/>
        <v>120.43</v>
      </c>
      <c r="O23" s="154">
        <f t="shared" si="1"/>
        <v>9.9999999999909051E-3</v>
      </c>
      <c r="P23">
        <v>46.023821306983308</v>
      </c>
      <c r="Q23">
        <v>25.002075894710618</v>
      </c>
      <c r="R23">
        <v>2.7302266877023995</v>
      </c>
      <c r="S23">
        <v>14.521205679647927</v>
      </c>
      <c r="T23">
        <v>32.162670430955735</v>
      </c>
      <c r="U23" s="156">
        <f t="shared" si="2"/>
        <v>120.43999999999997</v>
      </c>
      <c r="V23" s="154">
        <f t="shared" si="3"/>
        <v>0</v>
      </c>
      <c r="Y23">
        <f>BAWANA!BA23+BAWANA!BB23</f>
        <v>14.78</v>
      </c>
      <c r="Z23">
        <f>BAWANA!BH23+BAWANA!BI23</f>
        <v>14.78</v>
      </c>
      <c r="AA23">
        <f>BAWANA!AB23+BAWANA!AC23</f>
        <v>14.78</v>
      </c>
      <c r="AB23">
        <f>BAWANA!AI23+BAWANA!AJ23</f>
        <v>14.78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120.44</v>
      </c>
      <c r="E24">
        <f>BAWANA!AQ24</f>
        <v>0</v>
      </c>
      <c r="F24">
        <f t="shared" si="4"/>
        <v>768</v>
      </c>
      <c r="G24">
        <f t="shared" si="5"/>
        <v>120.44</v>
      </c>
      <c r="H24" s="154"/>
      <c r="I24">
        <f>BRPL_EOD!AO24+BRPL_EOD!AP24</f>
        <v>46.02</v>
      </c>
      <c r="J24">
        <f>BYPL_EOD!AO24+BYPL_EOD!AP24</f>
        <v>25</v>
      </c>
      <c r="K24">
        <f>MES_EOD!AO24+MES_EOD!AP24</f>
        <v>2.73</v>
      </c>
      <c r="L24">
        <f>NDMC_EOD!AO24+NDMC_EOD!AP24</f>
        <v>14.52</v>
      </c>
      <c r="M24">
        <f>TPDDL_EOD!AO24+TPDDL_EOD!AP24</f>
        <v>32.159999999999997</v>
      </c>
      <c r="N24">
        <f t="shared" si="0"/>
        <v>120.43</v>
      </c>
      <c r="O24" s="154">
        <f t="shared" si="1"/>
        <v>9.9999999999909051E-3</v>
      </c>
      <c r="P24">
        <v>46.023821306983308</v>
      </c>
      <c r="Q24">
        <v>25.002075894710618</v>
      </c>
      <c r="R24">
        <v>2.7302266877023995</v>
      </c>
      <c r="S24">
        <v>14.521205679647927</v>
      </c>
      <c r="T24">
        <v>32.162670430955735</v>
      </c>
      <c r="U24" s="156">
        <f t="shared" si="2"/>
        <v>120.43999999999997</v>
      </c>
      <c r="V24" s="154">
        <f t="shared" si="3"/>
        <v>0</v>
      </c>
      <c r="Y24">
        <f>BAWANA!BA24+BAWANA!BB24</f>
        <v>14.78</v>
      </c>
      <c r="Z24">
        <f>BAWANA!BH24+BAWANA!BI24</f>
        <v>14.78</v>
      </c>
      <c r="AA24">
        <f>BAWANA!AB24+BAWANA!AC24</f>
        <v>14.78</v>
      </c>
      <c r="AB24">
        <f>BAWANA!AI24+BAWANA!AJ24</f>
        <v>14.78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124.62</v>
      </c>
      <c r="E25">
        <f>BAWANA!AQ25</f>
        <v>0</v>
      </c>
      <c r="F25">
        <f t="shared" si="4"/>
        <v>768</v>
      </c>
      <c r="G25">
        <f t="shared" si="5"/>
        <v>124.62</v>
      </c>
      <c r="H25" s="154"/>
      <c r="I25">
        <f>BRPL_EOD!AO25+BRPL_EOD!AP25</f>
        <v>45</v>
      </c>
      <c r="J25">
        <f>BYPL_EOD!AO25+BYPL_EOD!AP25</f>
        <v>25</v>
      </c>
      <c r="K25">
        <f>MES_EOD!AO25+MES_EOD!AP25</f>
        <v>10.73</v>
      </c>
      <c r="L25">
        <f>NDMC_EOD!AO25+NDMC_EOD!AP25</f>
        <v>13.89</v>
      </c>
      <c r="M25">
        <f>TPDDL_EOD!AO25+TPDDL_EOD!AP25</f>
        <v>30</v>
      </c>
      <c r="N25">
        <f t="shared" si="0"/>
        <v>124.62</v>
      </c>
      <c r="O25" s="154">
        <f t="shared" si="1"/>
        <v>0</v>
      </c>
      <c r="P25">
        <v>45</v>
      </c>
      <c r="Q25">
        <v>25</v>
      </c>
      <c r="R25">
        <v>10.73</v>
      </c>
      <c r="S25">
        <v>13.89</v>
      </c>
      <c r="T25">
        <v>30</v>
      </c>
      <c r="U25" s="156">
        <f t="shared" si="2"/>
        <v>124.62</v>
      </c>
      <c r="V25" s="154">
        <f t="shared" si="3"/>
        <v>0</v>
      </c>
      <c r="Y25">
        <f>BAWANA!BA25+BAWANA!BB25</f>
        <v>12.69</v>
      </c>
      <c r="Z25">
        <f>BAWANA!BH25+BAWANA!BI25</f>
        <v>12.69</v>
      </c>
      <c r="AA25">
        <f>BAWANA!AB25+BAWANA!AC25</f>
        <v>12.69</v>
      </c>
      <c r="AB25">
        <f>BAWANA!AI25+BAWANA!AJ25</f>
        <v>12.69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120.44</v>
      </c>
      <c r="E26">
        <f>BAWANA!AQ26</f>
        <v>0</v>
      </c>
      <c r="F26">
        <f t="shared" si="4"/>
        <v>768</v>
      </c>
      <c r="G26">
        <f t="shared" si="5"/>
        <v>120.44</v>
      </c>
      <c r="H26" s="154"/>
      <c r="I26">
        <f>BRPL_EOD!AO26+BRPL_EOD!AP26</f>
        <v>46.02</v>
      </c>
      <c r="J26">
        <f>BYPL_EOD!AO26+BYPL_EOD!AP26</f>
        <v>25</v>
      </c>
      <c r="K26">
        <f>MES_EOD!AO26+MES_EOD!AP26</f>
        <v>2.73</v>
      </c>
      <c r="L26">
        <f>NDMC_EOD!AO26+NDMC_EOD!AP26</f>
        <v>14.52</v>
      </c>
      <c r="M26">
        <f>TPDDL_EOD!AO26+TPDDL_EOD!AP26</f>
        <v>32.159999999999997</v>
      </c>
      <c r="N26">
        <f t="shared" si="0"/>
        <v>120.43</v>
      </c>
      <c r="O26" s="154">
        <f t="shared" si="1"/>
        <v>9.9999999999909051E-3</v>
      </c>
      <c r="P26">
        <v>46.023821306983308</v>
      </c>
      <c r="Q26">
        <v>25.002075894710618</v>
      </c>
      <c r="R26">
        <v>2.7302266877023995</v>
      </c>
      <c r="S26">
        <v>14.521205679647927</v>
      </c>
      <c r="T26">
        <v>32.162670430955735</v>
      </c>
      <c r="U26" s="156">
        <f t="shared" si="2"/>
        <v>120.43999999999997</v>
      </c>
      <c r="V26" s="154">
        <f t="shared" si="3"/>
        <v>0</v>
      </c>
      <c r="Y26">
        <f>BAWANA!BA26+BAWANA!BB26</f>
        <v>14.78</v>
      </c>
      <c r="Z26">
        <f>BAWANA!BH26+BAWANA!BI26</f>
        <v>14.78</v>
      </c>
      <c r="AA26">
        <f>BAWANA!AB26+BAWANA!AC26</f>
        <v>14.78</v>
      </c>
      <c r="AB26">
        <f>BAWANA!AI26+BAWANA!AJ26</f>
        <v>14.78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120.44</v>
      </c>
      <c r="E27">
        <f>BAWANA!AQ27</f>
        <v>0</v>
      </c>
      <c r="F27">
        <f t="shared" si="4"/>
        <v>768</v>
      </c>
      <c r="G27">
        <f t="shared" si="5"/>
        <v>120.44</v>
      </c>
      <c r="H27" s="154"/>
      <c r="I27">
        <f>BRPL_EOD!AO27+BRPL_EOD!AP27</f>
        <v>46.02</v>
      </c>
      <c r="J27">
        <f>BYPL_EOD!AO27+BYPL_EOD!AP27</f>
        <v>25</v>
      </c>
      <c r="K27">
        <f>MES_EOD!AO27+MES_EOD!AP27</f>
        <v>2.73</v>
      </c>
      <c r="L27">
        <f>NDMC_EOD!AO27+NDMC_EOD!AP27</f>
        <v>14.52</v>
      </c>
      <c r="M27">
        <f>TPDDL_EOD!AO27+TPDDL_EOD!AP27</f>
        <v>32.159999999999997</v>
      </c>
      <c r="N27">
        <f t="shared" si="0"/>
        <v>120.43</v>
      </c>
      <c r="O27" s="154">
        <f t="shared" si="1"/>
        <v>9.9999999999909051E-3</v>
      </c>
      <c r="P27">
        <v>46.023821306983308</v>
      </c>
      <c r="Q27">
        <v>25.002075894710618</v>
      </c>
      <c r="R27">
        <v>2.7302266877023995</v>
      </c>
      <c r="S27">
        <v>14.521205679647927</v>
      </c>
      <c r="T27">
        <v>32.162670430955735</v>
      </c>
      <c r="U27" s="156">
        <f t="shared" si="2"/>
        <v>120.43999999999997</v>
      </c>
      <c r="V27" s="154">
        <f t="shared" si="3"/>
        <v>0</v>
      </c>
      <c r="Y27">
        <f>BAWANA!BA27+BAWANA!BB27</f>
        <v>14.78</v>
      </c>
      <c r="Z27">
        <f>BAWANA!BH27+BAWANA!BI27</f>
        <v>14.78</v>
      </c>
      <c r="AA27">
        <f>BAWANA!AB27+BAWANA!AC27</f>
        <v>14.78</v>
      </c>
      <c r="AB27">
        <f>BAWANA!AI27+BAWANA!AJ27</f>
        <v>14.78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120.44</v>
      </c>
      <c r="E28">
        <f>BAWANA!AQ28</f>
        <v>0</v>
      </c>
      <c r="F28">
        <f t="shared" si="4"/>
        <v>768</v>
      </c>
      <c r="G28">
        <f t="shared" si="5"/>
        <v>120.44</v>
      </c>
      <c r="H28" s="154"/>
      <c r="I28">
        <f>BRPL_EOD!AO28+BRPL_EOD!AP28</f>
        <v>46.02</v>
      </c>
      <c r="J28">
        <f>BYPL_EOD!AO28+BYPL_EOD!AP28</f>
        <v>25</v>
      </c>
      <c r="K28">
        <f>MES_EOD!AO28+MES_EOD!AP28</f>
        <v>2.73</v>
      </c>
      <c r="L28">
        <f>NDMC_EOD!AO28+NDMC_EOD!AP28</f>
        <v>14.52</v>
      </c>
      <c r="M28">
        <f>TPDDL_EOD!AO28+TPDDL_EOD!AP28</f>
        <v>32.159999999999997</v>
      </c>
      <c r="N28">
        <f t="shared" si="0"/>
        <v>120.43</v>
      </c>
      <c r="O28" s="154">
        <f t="shared" si="1"/>
        <v>9.9999999999909051E-3</v>
      </c>
      <c r="P28">
        <v>46.023821306983308</v>
      </c>
      <c r="Q28">
        <v>25.002075894710618</v>
      </c>
      <c r="R28">
        <v>2.7302266877023995</v>
      </c>
      <c r="S28">
        <v>14.521205679647927</v>
      </c>
      <c r="T28">
        <v>32.162670430955735</v>
      </c>
      <c r="U28" s="156">
        <f t="shared" si="2"/>
        <v>120.43999999999997</v>
      </c>
      <c r="V28" s="154">
        <f t="shared" si="3"/>
        <v>0</v>
      </c>
      <c r="Y28">
        <f>BAWANA!BA28+BAWANA!BB28</f>
        <v>14.78</v>
      </c>
      <c r="Z28">
        <f>BAWANA!BH28+BAWANA!BI28</f>
        <v>14.78</v>
      </c>
      <c r="AA28">
        <f>BAWANA!AB28+BAWANA!AC28</f>
        <v>14.78</v>
      </c>
      <c r="AB28">
        <f>BAWANA!AI28+BAWANA!AJ28</f>
        <v>14.78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120.44</v>
      </c>
      <c r="E29">
        <f>BAWANA!AQ29</f>
        <v>0</v>
      </c>
      <c r="F29">
        <f t="shared" si="4"/>
        <v>768</v>
      </c>
      <c r="G29">
        <f t="shared" si="5"/>
        <v>120.44</v>
      </c>
      <c r="H29" s="154"/>
      <c r="I29">
        <f>BRPL_EOD!AO29+BRPL_EOD!AP29</f>
        <v>46.02</v>
      </c>
      <c r="J29">
        <f>BYPL_EOD!AO29+BYPL_EOD!AP29</f>
        <v>25</v>
      </c>
      <c r="K29">
        <f>MES_EOD!AO29+MES_EOD!AP29</f>
        <v>2.73</v>
      </c>
      <c r="L29">
        <f>NDMC_EOD!AO29+NDMC_EOD!AP29</f>
        <v>14.52</v>
      </c>
      <c r="M29">
        <f>TPDDL_EOD!AO29+TPDDL_EOD!AP29</f>
        <v>32.159999999999997</v>
      </c>
      <c r="N29">
        <f t="shared" si="0"/>
        <v>120.43</v>
      </c>
      <c r="O29" s="154">
        <f t="shared" si="1"/>
        <v>9.9999999999909051E-3</v>
      </c>
      <c r="P29">
        <v>46.023821306983308</v>
      </c>
      <c r="Q29">
        <v>25.002075894710618</v>
      </c>
      <c r="R29">
        <v>2.7302266877023995</v>
      </c>
      <c r="S29">
        <v>14.521205679647927</v>
      </c>
      <c r="T29">
        <v>32.162670430955735</v>
      </c>
      <c r="U29" s="156">
        <f t="shared" si="2"/>
        <v>120.43999999999997</v>
      </c>
      <c r="V29" s="154">
        <f t="shared" si="3"/>
        <v>0</v>
      </c>
      <c r="Y29">
        <f>BAWANA!BA29+BAWANA!BB29</f>
        <v>14.78</v>
      </c>
      <c r="Z29">
        <f>BAWANA!BH29+BAWANA!BI29</f>
        <v>14.78</v>
      </c>
      <c r="AA29">
        <f>BAWANA!AB29+BAWANA!AC29</f>
        <v>14.78</v>
      </c>
      <c r="AB29">
        <f>BAWANA!AI29+BAWANA!AJ29</f>
        <v>14.78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120.44</v>
      </c>
      <c r="E30">
        <f>BAWANA!AQ30</f>
        <v>0</v>
      </c>
      <c r="F30">
        <f t="shared" si="4"/>
        <v>768</v>
      </c>
      <c r="G30">
        <f t="shared" si="5"/>
        <v>120.44</v>
      </c>
      <c r="H30" s="154"/>
      <c r="I30">
        <f>BRPL_EOD!AO30+BRPL_EOD!AP30</f>
        <v>46.02</v>
      </c>
      <c r="J30">
        <f>BYPL_EOD!AO30+BYPL_EOD!AP30</f>
        <v>25</v>
      </c>
      <c r="K30">
        <f>MES_EOD!AO30+MES_EOD!AP30</f>
        <v>2.73</v>
      </c>
      <c r="L30">
        <f>NDMC_EOD!AO30+NDMC_EOD!AP30</f>
        <v>14.52</v>
      </c>
      <c r="M30">
        <f>TPDDL_EOD!AO30+TPDDL_EOD!AP30</f>
        <v>32.159999999999997</v>
      </c>
      <c r="N30">
        <f t="shared" si="0"/>
        <v>120.43</v>
      </c>
      <c r="O30" s="154">
        <f t="shared" si="1"/>
        <v>9.9999999999909051E-3</v>
      </c>
      <c r="P30">
        <v>46.023821306983308</v>
      </c>
      <c r="Q30">
        <v>25.002075894710618</v>
      </c>
      <c r="R30">
        <v>2.7302266877023995</v>
      </c>
      <c r="S30">
        <v>14.521205679647927</v>
      </c>
      <c r="T30">
        <v>32.162670430955735</v>
      </c>
      <c r="U30" s="156">
        <f t="shared" si="2"/>
        <v>120.43999999999997</v>
      </c>
      <c r="V30" s="154">
        <f t="shared" si="3"/>
        <v>0</v>
      </c>
      <c r="Y30">
        <f>BAWANA!BA30+BAWANA!BB30</f>
        <v>14.78</v>
      </c>
      <c r="Z30">
        <f>BAWANA!BH30+BAWANA!BI30</f>
        <v>14.78</v>
      </c>
      <c r="AA30">
        <f>BAWANA!AB30+BAWANA!AC30</f>
        <v>14.78</v>
      </c>
      <c r="AB30">
        <f>BAWANA!AI30+BAWANA!AJ30</f>
        <v>14.78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120.39999999999999</v>
      </c>
      <c r="E31">
        <f>BAWANA!AQ31</f>
        <v>0</v>
      </c>
      <c r="F31">
        <f t="shared" si="4"/>
        <v>768</v>
      </c>
      <c r="G31">
        <f t="shared" si="5"/>
        <v>120.39999999999999</v>
      </c>
      <c r="H31" s="154"/>
      <c r="I31">
        <f>BRPL_EOD!AO31+BRPL_EOD!AP31</f>
        <v>46.07</v>
      </c>
      <c r="J31">
        <f>BYPL_EOD!AO31+BYPL_EOD!AP31</f>
        <v>25</v>
      </c>
      <c r="K31">
        <f>MES_EOD!AO31+MES_EOD!AP31</f>
        <v>2.73</v>
      </c>
      <c r="L31">
        <f>NDMC_EOD!AO31+NDMC_EOD!AP31</f>
        <v>14.42</v>
      </c>
      <c r="M31">
        <f>TPDDL_EOD!AO31+TPDDL_EOD!AP31</f>
        <v>32.19</v>
      </c>
      <c r="N31">
        <f t="shared" si="0"/>
        <v>120.41</v>
      </c>
      <c r="O31" s="154">
        <f t="shared" si="1"/>
        <v>-1.0000000000005116E-2</v>
      </c>
      <c r="P31">
        <v>46.066173905821771</v>
      </c>
      <c r="Q31">
        <v>24.997923760485008</v>
      </c>
      <c r="R31">
        <v>2.729773274644963</v>
      </c>
      <c r="S31">
        <v>14.418802425047753</v>
      </c>
      <c r="T31">
        <v>32.187326634000492</v>
      </c>
      <c r="U31" s="156">
        <f t="shared" si="2"/>
        <v>120.4</v>
      </c>
      <c r="V31" s="154">
        <f t="shared" si="3"/>
        <v>0</v>
      </c>
      <c r="Y31">
        <f>BAWANA!BA31+BAWANA!BB31</f>
        <v>14.8</v>
      </c>
      <c r="Z31">
        <f>BAWANA!BH31+BAWANA!BI31</f>
        <v>14.8</v>
      </c>
      <c r="AA31">
        <f>BAWANA!AB31+BAWANA!AC31</f>
        <v>14.8</v>
      </c>
      <c r="AB31">
        <f>BAWANA!AI31+BAWANA!AJ31</f>
        <v>14.8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120.44</v>
      </c>
      <c r="E32">
        <f>BAWANA!AQ32</f>
        <v>0</v>
      </c>
      <c r="F32">
        <f t="shared" si="4"/>
        <v>768</v>
      </c>
      <c r="G32">
        <f t="shared" si="5"/>
        <v>120.44</v>
      </c>
      <c r="H32" s="154"/>
      <c r="I32">
        <f>BRPL_EOD!AO32+BRPL_EOD!AP32</f>
        <v>46.02</v>
      </c>
      <c r="J32">
        <f>BYPL_EOD!AO32+BYPL_EOD!AP32</f>
        <v>25</v>
      </c>
      <c r="K32">
        <f>MES_EOD!AO32+MES_EOD!AP32</f>
        <v>2.73</v>
      </c>
      <c r="L32">
        <f>NDMC_EOD!AO32+NDMC_EOD!AP32</f>
        <v>14.52</v>
      </c>
      <c r="M32">
        <f>TPDDL_EOD!AO32+TPDDL_EOD!AP32</f>
        <v>32.159999999999997</v>
      </c>
      <c r="N32">
        <f t="shared" si="0"/>
        <v>120.43</v>
      </c>
      <c r="O32" s="154">
        <f t="shared" si="1"/>
        <v>9.9999999999909051E-3</v>
      </c>
      <c r="P32">
        <v>46.023821306983308</v>
      </c>
      <c r="Q32">
        <v>25.002075894710618</v>
      </c>
      <c r="R32">
        <v>2.7302266877023995</v>
      </c>
      <c r="S32">
        <v>14.521205679647927</v>
      </c>
      <c r="T32">
        <v>32.162670430955735</v>
      </c>
      <c r="U32" s="156">
        <f t="shared" si="2"/>
        <v>120.43999999999997</v>
      </c>
      <c r="V32" s="154">
        <f t="shared" si="3"/>
        <v>0</v>
      </c>
      <c r="Y32">
        <f>BAWANA!BA32+BAWANA!BB32</f>
        <v>14.78</v>
      </c>
      <c r="Z32">
        <f>BAWANA!BH32+BAWANA!BI32</f>
        <v>14.78</v>
      </c>
      <c r="AA32">
        <f>BAWANA!AB32+BAWANA!AC32</f>
        <v>14.78</v>
      </c>
      <c r="AB32">
        <f>BAWANA!AI32+BAWANA!AJ32</f>
        <v>14.78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120.44</v>
      </c>
      <c r="E33">
        <f>BAWANA!AQ33</f>
        <v>0</v>
      </c>
      <c r="F33">
        <f t="shared" si="4"/>
        <v>768</v>
      </c>
      <c r="G33">
        <f t="shared" si="5"/>
        <v>120.44</v>
      </c>
      <c r="H33" s="154"/>
      <c r="I33">
        <f>BRPL_EOD!AO33+BRPL_EOD!AP33</f>
        <v>46.02</v>
      </c>
      <c r="J33">
        <f>BYPL_EOD!AO33+BYPL_EOD!AP33</f>
        <v>25</v>
      </c>
      <c r="K33">
        <f>MES_EOD!AO33+MES_EOD!AP33</f>
        <v>2.73</v>
      </c>
      <c r="L33">
        <f>NDMC_EOD!AO33+NDMC_EOD!AP33</f>
        <v>14.52</v>
      </c>
      <c r="M33">
        <f>TPDDL_EOD!AO33+TPDDL_EOD!AP33</f>
        <v>32.159999999999997</v>
      </c>
      <c r="N33">
        <f t="shared" si="0"/>
        <v>120.43</v>
      </c>
      <c r="O33" s="154">
        <f t="shared" si="1"/>
        <v>9.9999999999909051E-3</v>
      </c>
      <c r="P33">
        <v>46.023821306983308</v>
      </c>
      <c r="Q33">
        <v>25.002075894710618</v>
      </c>
      <c r="R33">
        <v>2.7302266877023995</v>
      </c>
      <c r="S33">
        <v>14.521205679647927</v>
      </c>
      <c r="T33">
        <v>32.162670430955735</v>
      </c>
      <c r="U33" s="156">
        <f t="shared" si="2"/>
        <v>120.43999999999997</v>
      </c>
      <c r="V33" s="154">
        <f t="shared" si="3"/>
        <v>0</v>
      </c>
      <c r="Y33">
        <f>BAWANA!BA33+BAWANA!BB33</f>
        <v>14.78</v>
      </c>
      <c r="Z33">
        <f>BAWANA!BH33+BAWANA!BI33</f>
        <v>14.78</v>
      </c>
      <c r="AA33">
        <f>BAWANA!AB33+BAWANA!AC33</f>
        <v>14.78</v>
      </c>
      <c r="AB33">
        <f>BAWANA!AI33+BAWANA!AJ33</f>
        <v>14.78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120.44</v>
      </c>
      <c r="E34">
        <f>BAWANA!AQ34</f>
        <v>0</v>
      </c>
      <c r="F34">
        <f t="shared" si="4"/>
        <v>768</v>
      </c>
      <c r="G34">
        <f t="shared" si="5"/>
        <v>120.44</v>
      </c>
      <c r="H34" s="154"/>
      <c r="I34">
        <f>BRPL_EOD!AO34+BRPL_EOD!AP34</f>
        <v>46.02</v>
      </c>
      <c r="J34">
        <f>BYPL_EOD!AO34+BYPL_EOD!AP34</f>
        <v>25</v>
      </c>
      <c r="K34">
        <f>MES_EOD!AO34+MES_EOD!AP34</f>
        <v>2.73</v>
      </c>
      <c r="L34">
        <f>NDMC_EOD!AO34+NDMC_EOD!AP34</f>
        <v>14.52</v>
      </c>
      <c r="M34">
        <f>TPDDL_EOD!AO34+TPDDL_EOD!AP34</f>
        <v>32.159999999999997</v>
      </c>
      <c r="N34">
        <f t="shared" si="0"/>
        <v>120.43</v>
      </c>
      <c r="O34" s="154">
        <f t="shared" si="1"/>
        <v>9.9999999999909051E-3</v>
      </c>
      <c r="P34">
        <v>46.023821306983308</v>
      </c>
      <c r="Q34">
        <v>25.002075894710618</v>
      </c>
      <c r="R34">
        <v>2.7302266877023995</v>
      </c>
      <c r="S34">
        <v>14.521205679647927</v>
      </c>
      <c r="T34">
        <v>32.162670430955735</v>
      </c>
      <c r="U34" s="156">
        <f t="shared" si="2"/>
        <v>120.43999999999997</v>
      </c>
      <c r="V34" s="154">
        <f t="shared" si="3"/>
        <v>0</v>
      </c>
      <c r="Y34">
        <f>BAWANA!BA34+BAWANA!BB34</f>
        <v>14.78</v>
      </c>
      <c r="Z34">
        <f>BAWANA!BH34+BAWANA!BI34</f>
        <v>14.78</v>
      </c>
      <c r="AA34">
        <f>BAWANA!AB34+BAWANA!AC34</f>
        <v>14.78</v>
      </c>
      <c r="AB34">
        <f>BAWANA!AI34+BAWANA!AJ34</f>
        <v>14.78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145.24</v>
      </c>
      <c r="E35">
        <f>BAWANA!AQ35</f>
        <v>0</v>
      </c>
      <c r="F35">
        <f t="shared" si="4"/>
        <v>768</v>
      </c>
      <c r="G35">
        <f t="shared" si="5"/>
        <v>145.24</v>
      </c>
      <c r="H35" s="154"/>
      <c r="I35">
        <f>BRPL_EOD!AO35+BRPL_EOD!AP35</f>
        <v>45</v>
      </c>
      <c r="J35">
        <f>BYPL_EOD!AO35+BYPL_EOD!AP35</f>
        <v>53</v>
      </c>
      <c r="K35">
        <f>MES_EOD!AO35+MES_EOD!AP35</f>
        <v>2.73</v>
      </c>
      <c r="L35">
        <f>NDMC_EOD!AO35+NDMC_EOD!AP35</f>
        <v>14.52</v>
      </c>
      <c r="M35">
        <f>TPDDL_EOD!AO35+TPDDL_EOD!AP35</f>
        <v>30</v>
      </c>
      <c r="N35">
        <f t="shared" si="0"/>
        <v>145.25</v>
      </c>
      <c r="O35" s="154">
        <f t="shared" si="1"/>
        <v>-9.9999999999909051E-3</v>
      </c>
      <c r="P35">
        <v>44.996901893287436</v>
      </c>
      <c r="Q35">
        <v>52.996351118760764</v>
      </c>
      <c r="R35">
        <v>2.7298120481927715</v>
      </c>
      <c r="S35">
        <v>14.51900034423408</v>
      </c>
      <c r="T35">
        <v>29.99793459552496</v>
      </c>
      <c r="U35" s="156">
        <f t="shared" si="2"/>
        <v>145.24</v>
      </c>
      <c r="V35" s="154">
        <f t="shared" si="3"/>
        <v>0</v>
      </c>
      <c r="Y35">
        <f>BAWANA!BA35+BAWANA!BB35</f>
        <v>2.38</v>
      </c>
      <c r="Z35">
        <f>BAWANA!BH35+BAWANA!BI35</f>
        <v>2.38</v>
      </c>
      <c r="AA35">
        <f>BAWANA!AB35+BAWANA!AC35</f>
        <v>2.38</v>
      </c>
      <c r="AB35">
        <f>BAWANA!AI35+BAWANA!AJ35</f>
        <v>2.38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145.24</v>
      </c>
      <c r="E36">
        <f>BAWANA!AQ36</f>
        <v>0</v>
      </c>
      <c r="F36">
        <f t="shared" si="4"/>
        <v>768</v>
      </c>
      <c r="G36">
        <f t="shared" si="5"/>
        <v>145.24</v>
      </c>
      <c r="H36" s="154"/>
      <c r="I36">
        <f>BRPL_EOD!AO36+BRPL_EOD!AP36</f>
        <v>45</v>
      </c>
      <c r="J36">
        <f>BYPL_EOD!AO36+BYPL_EOD!AP36</f>
        <v>53</v>
      </c>
      <c r="K36">
        <f>MES_EOD!AO36+MES_EOD!AP36</f>
        <v>2.73</v>
      </c>
      <c r="L36">
        <f>NDMC_EOD!AO36+NDMC_EOD!AP36</f>
        <v>14.52</v>
      </c>
      <c r="M36">
        <f>TPDDL_EOD!AO36+TPDDL_EOD!AP36</f>
        <v>30</v>
      </c>
      <c r="N36">
        <f t="shared" si="0"/>
        <v>145.25</v>
      </c>
      <c r="O36" s="154">
        <f t="shared" si="1"/>
        <v>-9.9999999999909051E-3</v>
      </c>
      <c r="P36">
        <v>44.996901893287436</v>
      </c>
      <c r="Q36">
        <v>52.996351118760764</v>
      </c>
      <c r="R36">
        <v>2.7298120481927715</v>
      </c>
      <c r="S36">
        <v>14.51900034423408</v>
      </c>
      <c r="T36">
        <v>29.99793459552496</v>
      </c>
      <c r="U36" s="156">
        <f t="shared" si="2"/>
        <v>145.24</v>
      </c>
      <c r="V36" s="154">
        <f t="shared" si="3"/>
        <v>0</v>
      </c>
      <c r="Y36">
        <f>BAWANA!BA36+BAWANA!BB36</f>
        <v>2.38</v>
      </c>
      <c r="Z36">
        <f>BAWANA!BH36+BAWANA!BI36</f>
        <v>2.38</v>
      </c>
      <c r="AA36">
        <f>BAWANA!AB36+BAWANA!AC36</f>
        <v>2.38</v>
      </c>
      <c r="AB36">
        <f>BAWANA!AI36+BAWANA!AJ36</f>
        <v>2.38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157.15</v>
      </c>
      <c r="E37">
        <f>BAWANA!AQ37</f>
        <v>0</v>
      </c>
      <c r="F37">
        <f t="shared" si="4"/>
        <v>768</v>
      </c>
      <c r="G37">
        <f t="shared" si="5"/>
        <v>157.15</v>
      </c>
      <c r="H37" s="154"/>
      <c r="I37">
        <f>BRPL_EOD!AO37+BRPL_EOD!AP37</f>
        <v>45</v>
      </c>
      <c r="J37">
        <f>BYPL_EOD!AO37+BYPL_EOD!AP37</f>
        <v>53</v>
      </c>
      <c r="K37">
        <f>MES_EOD!AO37+MES_EOD!AP37</f>
        <v>14.73</v>
      </c>
      <c r="L37">
        <f>NDMC_EOD!AO37+NDMC_EOD!AP37</f>
        <v>14.42</v>
      </c>
      <c r="M37">
        <f>TPDDL_EOD!AO37+TPDDL_EOD!AP37</f>
        <v>30</v>
      </c>
      <c r="N37">
        <f t="shared" si="0"/>
        <v>157.15</v>
      </c>
      <c r="O37" s="154">
        <f t="shared" si="1"/>
        <v>0</v>
      </c>
      <c r="P37">
        <v>45</v>
      </c>
      <c r="Q37">
        <v>53</v>
      </c>
      <c r="R37">
        <v>14.73</v>
      </c>
      <c r="S37">
        <v>14.42</v>
      </c>
      <c r="T37">
        <v>30</v>
      </c>
      <c r="U37" s="156">
        <f t="shared" si="2"/>
        <v>157.15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145.24</v>
      </c>
      <c r="E38">
        <f>BAWANA!AQ38</f>
        <v>0</v>
      </c>
      <c r="F38">
        <f t="shared" si="4"/>
        <v>768</v>
      </c>
      <c r="G38">
        <f t="shared" si="5"/>
        <v>145.24</v>
      </c>
      <c r="H38" s="154"/>
      <c r="I38">
        <f>BRPL_EOD!AO38+BRPL_EOD!AP38</f>
        <v>45</v>
      </c>
      <c r="J38">
        <f>BYPL_EOD!AO38+BYPL_EOD!AP38</f>
        <v>53</v>
      </c>
      <c r="K38">
        <f>MES_EOD!AO38+MES_EOD!AP38</f>
        <v>2.73</v>
      </c>
      <c r="L38">
        <f>NDMC_EOD!AO38+NDMC_EOD!AP38</f>
        <v>14.52</v>
      </c>
      <c r="M38">
        <f>TPDDL_EOD!AO38+TPDDL_EOD!AP38</f>
        <v>30</v>
      </c>
      <c r="N38">
        <f t="shared" si="0"/>
        <v>145.25</v>
      </c>
      <c r="O38" s="154">
        <f t="shared" si="1"/>
        <v>-9.9999999999909051E-3</v>
      </c>
      <c r="P38">
        <v>44.996901893287436</v>
      </c>
      <c r="Q38">
        <v>52.996351118760764</v>
      </c>
      <c r="R38">
        <v>2.7298120481927715</v>
      </c>
      <c r="S38">
        <v>14.51900034423408</v>
      </c>
      <c r="T38">
        <v>29.99793459552496</v>
      </c>
      <c r="U38" s="156">
        <f t="shared" si="2"/>
        <v>145.24</v>
      </c>
      <c r="V38" s="154">
        <f t="shared" si="3"/>
        <v>0</v>
      </c>
      <c r="Y38">
        <f>BAWANA!BA38+BAWANA!BB38</f>
        <v>2.38</v>
      </c>
      <c r="Z38">
        <f>BAWANA!BH38+BAWANA!BI38</f>
        <v>2.38</v>
      </c>
      <c r="AA38">
        <f>BAWANA!AB38+BAWANA!AC38</f>
        <v>2.38</v>
      </c>
      <c r="AB38">
        <f>BAWANA!AI38+BAWANA!AJ38</f>
        <v>2.38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145.24</v>
      </c>
      <c r="E39">
        <f>BAWANA!AQ39</f>
        <v>0</v>
      </c>
      <c r="F39">
        <f t="shared" si="4"/>
        <v>768</v>
      </c>
      <c r="G39">
        <f t="shared" si="5"/>
        <v>145.24</v>
      </c>
      <c r="H39" s="154"/>
      <c r="I39">
        <f>BRPL_EOD!AO39+BRPL_EOD!AP39</f>
        <v>45</v>
      </c>
      <c r="J39">
        <f>BYPL_EOD!AO39+BYPL_EOD!AP39</f>
        <v>53</v>
      </c>
      <c r="K39">
        <f>MES_EOD!AO39+MES_EOD!AP39</f>
        <v>2.73</v>
      </c>
      <c r="L39">
        <f>NDMC_EOD!AO39+NDMC_EOD!AP39</f>
        <v>14.52</v>
      </c>
      <c r="M39">
        <f>TPDDL_EOD!AO39+TPDDL_EOD!AP39</f>
        <v>30</v>
      </c>
      <c r="N39">
        <f t="shared" si="0"/>
        <v>145.25</v>
      </c>
      <c r="O39" s="154">
        <f t="shared" si="1"/>
        <v>-9.9999999999909051E-3</v>
      </c>
      <c r="P39">
        <v>44.996901893287436</v>
      </c>
      <c r="Q39">
        <v>52.996351118760764</v>
      </c>
      <c r="R39">
        <v>2.7298120481927715</v>
      </c>
      <c r="S39">
        <v>14.51900034423408</v>
      </c>
      <c r="T39">
        <v>29.99793459552496</v>
      </c>
      <c r="U39" s="156">
        <f t="shared" si="2"/>
        <v>145.24</v>
      </c>
      <c r="V39" s="154">
        <f t="shared" si="3"/>
        <v>0</v>
      </c>
      <c r="Y39">
        <f>BAWANA!BA39+BAWANA!BB39</f>
        <v>2.38</v>
      </c>
      <c r="Z39">
        <f>BAWANA!BH39+BAWANA!BI39</f>
        <v>2.38</v>
      </c>
      <c r="AA39">
        <f>BAWANA!AB39+BAWANA!AC39</f>
        <v>2.38</v>
      </c>
      <c r="AB39">
        <f>BAWANA!AI39+BAWANA!AJ39</f>
        <v>2.38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145.24</v>
      </c>
      <c r="E40">
        <f>BAWANA!AQ40</f>
        <v>0</v>
      </c>
      <c r="F40">
        <f t="shared" si="4"/>
        <v>768</v>
      </c>
      <c r="G40">
        <f t="shared" si="5"/>
        <v>145.24</v>
      </c>
      <c r="H40" s="154"/>
      <c r="I40">
        <f>BRPL_EOD!AO40+BRPL_EOD!AP40</f>
        <v>45</v>
      </c>
      <c r="J40">
        <f>BYPL_EOD!AO40+BYPL_EOD!AP40</f>
        <v>53</v>
      </c>
      <c r="K40">
        <f>MES_EOD!AO40+MES_EOD!AP40</f>
        <v>2.73</v>
      </c>
      <c r="L40">
        <f>NDMC_EOD!AO40+NDMC_EOD!AP40</f>
        <v>14.52</v>
      </c>
      <c r="M40">
        <f>TPDDL_EOD!AO40+TPDDL_EOD!AP40</f>
        <v>30</v>
      </c>
      <c r="N40">
        <f t="shared" si="0"/>
        <v>145.25</v>
      </c>
      <c r="O40" s="154">
        <f t="shared" si="1"/>
        <v>-9.9999999999909051E-3</v>
      </c>
      <c r="P40">
        <v>44.996901893287436</v>
      </c>
      <c r="Q40">
        <v>52.996351118760764</v>
      </c>
      <c r="R40">
        <v>2.7298120481927715</v>
      </c>
      <c r="S40">
        <v>14.51900034423408</v>
      </c>
      <c r="T40">
        <v>29.99793459552496</v>
      </c>
      <c r="U40" s="156">
        <f t="shared" si="2"/>
        <v>145.24</v>
      </c>
      <c r="V40" s="154">
        <f t="shared" si="3"/>
        <v>0</v>
      </c>
      <c r="Y40">
        <f>BAWANA!BA40+BAWANA!BB40</f>
        <v>2.38</v>
      </c>
      <c r="Z40">
        <f>BAWANA!BH40+BAWANA!BI40</f>
        <v>2.38</v>
      </c>
      <c r="AA40">
        <f>BAWANA!AB40+BAWANA!AC40</f>
        <v>2.38</v>
      </c>
      <c r="AB40">
        <f>BAWANA!AI40+BAWANA!AJ40</f>
        <v>2.38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145.24</v>
      </c>
      <c r="E41">
        <f>BAWANA!AQ41</f>
        <v>0</v>
      </c>
      <c r="F41">
        <f t="shared" si="4"/>
        <v>768</v>
      </c>
      <c r="G41">
        <f t="shared" si="5"/>
        <v>145.24</v>
      </c>
      <c r="H41" s="154"/>
      <c r="I41">
        <f>BRPL_EOD!AO41+BRPL_EOD!AP41</f>
        <v>45</v>
      </c>
      <c r="J41">
        <f>BYPL_EOD!AO41+BYPL_EOD!AP41</f>
        <v>53</v>
      </c>
      <c r="K41">
        <f>MES_EOD!AO41+MES_EOD!AP41</f>
        <v>2.73</v>
      </c>
      <c r="L41">
        <f>NDMC_EOD!AO41+NDMC_EOD!AP41</f>
        <v>14.52</v>
      </c>
      <c r="M41">
        <f>TPDDL_EOD!AO41+TPDDL_EOD!AP41</f>
        <v>30</v>
      </c>
      <c r="N41">
        <f t="shared" si="0"/>
        <v>145.25</v>
      </c>
      <c r="O41" s="154">
        <f t="shared" si="1"/>
        <v>-9.9999999999909051E-3</v>
      </c>
      <c r="P41">
        <v>44.996901893287436</v>
      </c>
      <c r="Q41">
        <v>52.996351118760764</v>
      </c>
      <c r="R41">
        <v>2.7298120481927715</v>
      </c>
      <c r="S41">
        <v>14.51900034423408</v>
      </c>
      <c r="T41">
        <v>29.99793459552496</v>
      </c>
      <c r="U41" s="156">
        <f t="shared" si="2"/>
        <v>145.24</v>
      </c>
      <c r="V41" s="154">
        <f t="shared" si="3"/>
        <v>0</v>
      </c>
      <c r="Y41">
        <f>BAWANA!BA41+BAWANA!BB41</f>
        <v>2.38</v>
      </c>
      <c r="Z41">
        <f>BAWANA!BH41+BAWANA!BI41</f>
        <v>2.38</v>
      </c>
      <c r="AA41">
        <f>BAWANA!AB41+BAWANA!AC41</f>
        <v>2.38</v>
      </c>
      <c r="AB41">
        <f>BAWANA!AI41+BAWANA!AJ41</f>
        <v>2.38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145.24</v>
      </c>
      <c r="E42">
        <f>BAWANA!AQ42</f>
        <v>0</v>
      </c>
      <c r="F42">
        <f t="shared" si="4"/>
        <v>768</v>
      </c>
      <c r="G42">
        <f t="shared" si="5"/>
        <v>145.24</v>
      </c>
      <c r="H42" s="154"/>
      <c r="I42">
        <f>BRPL_EOD!AO42+BRPL_EOD!AP42</f>
        <v>45</v>
      </c>
      <c r="J42">
        <f>BYPL_EOD!AO42+BYPL_EOD!AP42</f>
        <v>53</v>
      </c>
      <c r="K42">
        <f>MES_EOD!AO42+MES_EOD!AP42</f>
        <v>2.73</v>
      </c>
      <c r="L42">
        <f>NDMC_EOD!AO42+NDMC_EOD!AP42</f>
        <v>14.52</v>
      </c>
      <c r="M42">
        <f>TPDDL_EOD!AO42+TPDDL_EOD!AP42</f>
        <v>30</v>
      </c>
      <c r="N42">
        <f t="shared" si="0"/>
        <v>145.25</v>
      </c>
      <c r="O42" s="154">
        <f t="shared" si="1"/>
        <v>-9.9999999999909051E-3</v>
      </c>
      <c r="P42">
        <v>44.996901893287436</v>
      </c>
      <c r="Q42">
        <v>52.996351118760764</v>
      </c>
      <c r="R42">
        <v>2.7298120481927715</v>
      </c>
      <c r="S42">
        <v>14.51900034423408</v>
      </c>
      <c r="T42">
        <v>29.99793459552496</v>
      </c>
      <c r="U42" s="156">
        <f t="shared" si="2"/>
        <v>145.24</v>
      </c>
      <c r="V42" s="154">
        <f t="shared" si="3"/>
        <v>0</v>
      </c>
      <c r="Y42">
        <f>BAWANA!BA42+BAWANA!BB42</f>
        <v>2.38</v>
      </c>
      <c r="Z42">
        <f>BAWANA!BH42+BAWANA!BI42</f>
        <v>2.38</v>
      </c>
      <c r="AA42">
        <f>BAWANA!AB42+BAWANA!AC42</f>
        <v>2.38</v>
      </c>
      <c r="AB42">
        <f>BAWANA!AI42+BAWANA!AJ42</f>
        <v>2.38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159.15</v>
      </c>
      <c r="E43">
        <f>BAWANA!AQ43</f>
        <v>0</v>
      </c>
      <c r="F43">
        <f t="shared" si="4"/>
        <v>768</v>
      </c>
      <c r="G43">
        <f t="shared" si="5"/>
        <v>159.15</v>
      </c>
      <c r="H43" s="154"/>
      <c r="I43">
        <f>BRPL_EOD!AO43+BRPL_EOD!AP43</f>
        <v>45</v>
      </c>
      <c r="J43">
        <f>BYPL_EOD!AO43+BYPL_EOD!AP43</f>
        <v>53</v>
      </c>
      <c r="K43">
        <f>MES_EOD!AO43+MES_EOD!AP43</f>
        <v>16.73</v>
      </c>
      <c r="L43">
        <f>NDMC_EOD!AO43+NDMC_EOD!AP43</f>
        <v>14.42</v>
      </c>
      <c r="M43">
        <f>TPDDL_EOD!AO43+TPDDL_EOD!AP43</f>
        <v>30</v>
      </c>
      <c r="N43">
        <f t="shared" si="0"/>
        <v>159.15</v>
      </c>
      <c r="O43" s="154">
        <f t="shared" si="1"/>
        <v>0</v>
      </c>
      <c r="P43">
        <v>45</v>
      </c>
      <c r="Q43">
        <v>53</v>
      </c>
      <c r="R43">
        <v>16.73</v>
      </c>
      <c r="S43">
        <v>14.42</v>
      </c>
      <c r="T43">
        <v>30</v>
      </c>
      <c r="U43" s="156">
        <f t="shared" si="2"/>
        <v>159.15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145.24</v>
      </c>
      <c r="E44">
        <f>BAWANA!AQ44</f>
        <v>0</v>
      </c>
      <c r="F44">
        <f t="shared" si="4"/>
        <v>768</v>
      </c>
      <c r="G44">
        <f t="shared" si="5"/>
        <v>145.24</v>
      </c>
      <c r="H44" s="154"/>
      <c r="I44">
        <f>BRPL_EOD!AO44+BRPL_EOD!AP44</f>
        <v>45</v>
      </c>
      <c r="J44">
        <f>BYPL_EOD!AO44+BYPL_EOD!AP44</f>
        <v>53</v>
      </c>
      <c r="K44">
        <f>MES_EOD!AO44+MES_EOD!AP44</f>
        <v>2.73</v>
      </c>
      <c r="L44">
        <f>NDMC_EOD!AO44+NDMC_EOD!AP44</f>
        <v>14.52</v>
      </c>
      <c r="M44">
        <f>TPDDL_EOD!AO44+TPDDL_EOD!AP44</f>
        <v>30</v>
      </c>
      <c r="N44">
        <f t="shared" si="0"/>
        <v>145.25</v>
      </c>
      <c r="O44" s="154">
        <f t="shared" si="1"/>
        <v>-9.9999999999909051E-3</v>
      </c>
      <c r="P44">
        <v>44.996901893287436</v>
      </c>
      <c r="Q44">
        <v>52.996351118760764</v>
      </c>
      <c r="R44">
        <v>2.7298120481927715</v>
      </c>
      <c r="S44">
        <v>14.51900034423408</v>
      </c>
      <c r="T44">
        <v>29.99793459552496</v>
      </c>
      <c r="U44" s="156">
        <f t="shared" si="2"/>
        <v>145.24</v>
      </c>
      <c r="V44" s="154">
        <f t="shared" si="3"/>
        <v>0</v>
      </c>
      <c r="Y44">
        <f>BAWANA!BA44+BAWANA!BB44</f>
        <v>2.38</v>
      </c>
      <c r="Z44">
        <f>BAWANA!BH44+BAWANA!BI44</f>
        <v>2.38</v>
      </c>
      <c r="AA44">
        <f>BAWANA!AB44+BAWANA!AC44</f>
        <v>2.38</v>
      </c>
      <c r="AB44">
        <f>BAWANA!AI44+BAWANA!AJ44</f>
        <v>2.38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145.24</v>
      </c>
      <c r="E45">
        <f>BAWANA!AQ45</f>
        <v>0</v>
      </c>
      <c r="F45">
        <f t="shared" si="4"/>
        <v>768</v>
      </c>
      <c r="G45">
        <f t="shared" si="5"/>
        <v>145.24</v>
      </c>
      <c r="H45" s="154"/>
      <c r="I45">
        <f>BRPL_EOD!AO45+BRPL_EOD!AP45</f>
        <v>45</v>
      </c>
      <c r="J45">
        <f>BYPL_EOD!AO45+BYPL_EOD!AP45</f>
        <v>53</v>
      </c>
      <c r="K45">
        <f>MES_EOD!AO45+MES_EOD!AP45</f>
        <v>2.73</v>
      </c>
      <c r="L45">
        <f>NDMC_EOD!AO45+NDMC_EOD!AP45</f>
        <v>14.52</v>
      </c>
      <c r="M45">
        <f>TPDDL_EOD!AO45+TPDDL_EOD!AP45</f>
        <v>30</v>
      </c>
      <c r="N45">
        <f t="shared" si="0"/>
        <v>145.25</v>
      </c>
      <c r="O45" s="154">
        <f t="shared" si="1"/>
        <v>-9.9999999999909051E-3</v>
      </c>
      <c r="P45">
        <v>44.996901893287436</v>
      </c>
      <c r="Q45">
        <v>52.996351118760764</v>
      </c>
      <c r="R45">
        <v>2.7298120481927715</v>
      </c>
      <c r="S45">
        <v>14.51900034423408</v>
      </c>
      <c r="T45">
        <v>29.99793459552496</v>
      </c>
      <c r="U45" s="156">
        <f t="shared" si="2"/>
        <v>145.24</v>
      </c>
      <c r="V45" s="154">
        <f t="shared" si="3"/>
        <v>0</v>
      </c>
      <c r="Y45">
        <f>BAWANA!BA45+BAWANA!BB45</f>
        <v>2.38</v>
      </c>
      <c r="Z45">
        <f>BAWANA!BH45+BAWANA!BI45</f>
        <v>2.38</v>
      </c>
      <c r="AA45">
        <f>BAWANA!AB45+BAWANA!AC45</f>
        <v>2.38</v>
      </c>
      <c r="AB45">
        <f>BAWANA!AI45+BAWANA!AJ45</f>
        <v>2.38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145.24</v>
      </c>
      <c r="E46">
        <f>BAWANA!AQ46</f>
        <v>0</v>
      </c>
      <c r="F46">
        <f t="shared" si="4"/>
        <v>768</v>
      </c>
      <c r="G46">
        <f t="shared" si="5"/>
        <v>145.24</v>
      </c>
      <c r="H46" s="154"/>
      <c r="I46">
        <f>BRPL_EOD!AO46+BRPL_EOD!AP46</f>
        <v>45</v>
      </c>
      <c r="J46">
        <f>BYPL_EOD!AO46+BYPL_EOD!AP46</f>
        <v>53</v>
      </c>
      <c r="K46">
        <f>MES_EOD!AO46+MES_EOD!AP46</f>
        <v>2.73</v>
      </c>
      <c r="L46">
        <f>NDMC_EOD!AO46+NDMC_EOD!AP46</f>
        <v>14.52</v>
      </c>
      <c r="M46">
        <f>TPDDL_EOD!AO46+TPDDL_EOD!AP46</f>
        <v>30</v>
      </c>
      <c r="N46">
        <f t="shared" si="0"/>
        <v>145.25</v>
      </c>
      <c r="O46" s="154">
        <f t="shared" si="1"/>
        <v>-9.9999999999909051E-3</v>
      </c>
      <c r="P46">
        <v>44.996901893287436</v>
      </c>
      <c r="Q46">
        <v>52.996351118760764</v>
      </c>
      <c r="R46">
        <v>2.7298120481927715</v>
      </c>
      <c r="S46">
        <v>14.51900034423408</v>
      </c>
      <c r="T46">
        <v>29.99793459552496</v>
      </c>
      <c r="U46" s="156">
        <f t="shared" si="2"/>
        <v>145.24</v>
      </c>
      <c r="V46" s="154">
        <f t="shared" si="3"/>
        <v>0</v>
      </c>
      <c r="Y46">
        <f>BAWANA!BA46+BAWANA!BB46</f>
        <v>2.38</v>
      </c>
      <c r="Z46">
        <f>BAWANA!BH46+BAWANA!BI46</f>
        <v>2.38</v>
      </c>
      <c r="AA46">
        <f>BAWANA!AB46+BAWANA!AC46</f>
        <v>2.38</v>
      </c>
      <c r="AB46">
        <f>BAWANA!AI46+BAWANA!AJ46</f>
        <v>2.38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145.24</v>
      </c>
      <c r="E47">
        <f>BAWANA!AQ47</f>
        <v>0</v>
      </c>
      <c r="F47">
        <f t="shared" si="4"/>
        <v>768</v>
      </c>
      <c r="G47">
        <f t="shared" si="5"/>
        <v>145.24</v>
      </c>
      <c r="H47" s="154"/>
      <c r="I47">
        <f>BRPL_EOD!AO47+BRPL_EOD!AP47</f>
        <v>45</v>
      </c>
      <c r="J47">
        <f>BYPL_EOD!AO47+BYPL_EOD!AP47</f>
        <v>53</v>
      </c>
      <c r="K47">
        <f>MES_EOD!AO47+MES_EOD!AP47</f>
        <v>2.73</v>
      </c>
      <c r="L47">
        <f>NDMC_EOD!AO47+NDMC_EOD!AP47</f>
        <v>14.52</v>
      </c>
      <c r="M47">
        <f>TPDDL_EOD!AO47+TPDDL_EOD!AP47</f>
        <v>30</v>
      </c>
      <c r="N47">
        <f t="shared" si="0"/>
        <v>145.25</v>
      </c>
      <c r="O47" s="154">
        <f t="shared" si="1"/>
        <v>-9.9999999999909051E-3</v>
      </c>
      <c r="P47">
        <v>44.996901893287436</v>
      </c>
      <c r="Q47">
        <v>52.996351118760764</v>
      </c>
      <c r="R47">
        <v>2.7298120481927715</v>
      </c>
      <c r="S47">
        <v>14.51900034423408</v>
      </c>
      <c r="T47">
        <v>29.99793459552496</v>
      </c>
      <c r="U47" s="156">
        <f t="shared" si="2"/>
        <v>145.24</v>
      </c>
      <c r="V47" s="154">
        <f t="shared" si="3"/>
        <v>0</v>
      </c>
      <c r="Y47">
        <f>BAWANA!BA47+BAWANA!BB47</f>
        <v>2.38</v>
      </c>
      <c r="Z47">
        <f>BAWANA!BH47+BAWANA!BI47</f>
        <v>2.38</v>
      </c>
      <c r="AA47">
        <f>BAWANA!AB47+BAWANA!AC47</f>
        <v>2.38</v>
      </c>
      <c r="AB47">
        <f>BAWANA!AI47+BAWANA!AJ47</f>
        <v>2.38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145.24</v>
      </c>
      <c r="E48">
        <f>BAWANA!AQ48</f>
        <v>0</v>
      </c>
      <c r="F48">
        <f t="shared" si="4"/>
        <v>768</v>
      </c>
      <c r="G48">
        <f t="shared" si="5"/>
        <v>145.24</v>
      </c>
      <c r="H48" s="154"/>
      <c r="I48">
        <f>BRPL_EOD!AO48+BRPL_EOD!AP48</f>
        <v>45</v>
      </c>
      <c r="J48">
        <f>BYPL_EOD!AO48+BYPL_EOD!AP48</f>
        <v>53</v>
      </c>
      <c r="K48">
        <f>MES_EOD!AO48+MES_EOD!AP48</f>
        <v>2.73</v>
      </c>
      <c r="L48">
        <f>NDMC_EOD!AO48+NDMC_EOD!AP48</f>
        <v>14.52</v>
      </c>
      <c r="M48">
        <f>TPDDL_EOD!AO48+TPDDL_EOD!AP48</f>
        <v>30</v>
      </c>
      <c r="N48">
        <f t="shared" si="0"/>
        <v>145.25</v>
      </c>
      <c r="O48" s="154">
        <f t="shared" si="1"/>
        <v>-9.9999999999909051E-3</v>
      </c>
      <c r="P48">
        <v>44.996901893287436</v>
      </c>
      <c r="Q48">
        <v>52.996351118760764</v>
      </c>
      <c r="R48">
        <v>2.7298120481927715</v>
      </c>
      <c r="S48">
        <v>14.51900034423408</v>
      </c>
      <c r="T48">
        <v>29.99793459552496</v>
      </c>
      <c r="U48" s="156">
        <f t="shared" si="2"/>
        <v>145.24</v>
      </c>
      <c r="V48" s="154">
        <f t="shared" si="3"/>
        <v>0</v>
      </c>
      <c r="Y48">
        <f>BAWANA!BA48+BAWANA!BB48</f>
        <v>2.38</v>
      </c>
      <c r="Z48">
        <f>BAWANA!BH48+BAWANA!BI48</f>
        <v>2.38</v>
      </c>
      <c r="AA48">
        <f>BAWANA!AB48+BAWANA!AC48</f>
        <v>2.38</v>
      </c>
      <c r="AB48">
        <f>BAWANA!AI48+BAWANA!AJ48</f>
        <v>2.38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159.15</v>
      </c>
      <c r="E49">
        <f>BAWANA!AQ49</f>
        <v>0</v>
      </c>
      <c r="F49">
        <f t="shared" si="4"/>
        <v>768</v>
      </c>
      <c r="G49">
        <f t="shared" si="5"/>
        <v>159.15</v>
      </c>
      <c r="H49" s="154"/>
      <c r="I49">
        <f>BRPL_EOD!AO49+BRPL_EOD!AP49</f>
        <v>45</v>
      </c>
      <c r="J49">
        <f>BYPL_EOD!AO49+BYPL_EOD!AP49</f>
        <v>53</v>
      </c>
      <c r="K49">
        <f>MES_EOD!AO49+MES_EOD!AP49</f>
        <v>16.73</v>
      </c>
      <c r="L49">
        <f>NDMC_EOD!AO49+NDMC_EOD!AP49</f>
        <v>14.42</v>
      </c>
      <c r="M49">
        <f>TPDDL_EOD!AO49+TPDDL_EOD!AP49</f>
        <v>30</v>
      </c>
      <c r="N49">
        <f t="shared" si="0"/>
        <v>159.15</v>
      </c>
      <c r="O49" s="154">
        <f t="shared" si="1"/>
        <v>0</v>
      </c>
      <c r="P49">
        <v>45</v>
      </c>
      <c r="Q49">
        <v>53</v>
      </c>
      <c r="R49">
        <v>16.73</v>
      </c>
      <c r="S49">
        <v>14.42</v>
      </c>
      <c r="T49">
        <v>30</v>
      </c>
      <c r="U49" s="156">
        <f t="shared" si="2"/>
        <v>159.15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145.27999999999997</v>
      </c>
      <c r="E50">
        <f>BAWANA!AQ50</f>
        <v>0</v>
      </c>
      <c r="F50">
        <f t="shared" si="4"/>
        <v>768</v>
      </c>
      <c r="G50">
        <f t="shared" si="5"/>
        <v>145.27999999999997</v>
      </c>
      <c r="H50" s="154"/>
      <c r="I50">
        <f>BRPL_EOD!AO50+BRPL_EOD!AP50</f>
        <v>45</v>
      </c>
      <c r="J50">
        <f>BYPL_EOD!AO50+BYPL_EOD!AP50</f>
        <v>53</v>
      </c>
      <c r="K50">
        <f>MES_EOD!AO50+MES_EOD!AP50</f>
        <v>2.73</v>
      </c>
      <c r="L50">
        <f>NDMC_EOD!AO50+NDMC_EOD!AP50</f>
        <v>14.55</v>
      </c>
      <c r="M50">
        <f>TPDDL_EOD!AO50+TPDDL_EOD!AP50</f>
        <v>30</v>
      </c>
      <c r="N50">
        <f t="shared" si="0"/>
        <v>145.28</v>
      </c>
      <c r="O50" s="154">
        <f t="shared" si="1"/>
        <v>0</v>
      </c>
      <c r="P50">
        <v>44.999999999999993</v>
      </c>
      <c r="Q50">
        <v>52.999999999999993</v>
      </c>
      <c r="R50">
        <v>2.7299999999999995</v>
      </c>
      <c r="S50">
        <v>14.549999999999997</v>
      </c>
      <c r="T50">
        <v>29.999999999999993</v>
      </c>
      <c r="U50" s="156">
        <f t="shared" si="2"/>
        <v>145.27999999999997</v>
      </c>
      <c r="V50" s="154">
        <f t="shared" si="3"/>
        <v>0</v>
      </c>
      <c r="Y50">
        <f>BAWANA!BA50+BAWANA!BB50</f>
        <v>2.36</v>
      </c>
      <c r="Z50">
        <f>BAWANA!BH50+BAWANA!BI50</f>
        <v>2.36</v>
      </c>
      <c r="AA50">
        <f>BAWANA!AB50+BAWANA!AC50</f>
        <v>2.36</v>
      </c>
      <c r="AB50">
        <f>BAWANA!AI50+BAWANA!AJ50</f>
        <v>2.36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145.27999999999997</v>
      </c>
      <c r="E51">
        <f>BAWANA!AQ51</f>
        <v>0</v>
      </c>
      <c r="F51">
        <f t="shared" si="4"/>
        <v>736</v>
      </c>
      <c r="G51">
        <f t="shared" si="5"/>
        <v>145.27999999999997</v>
      </c>
      <c r="H51" s="154"/>
      <c r="I51">
        <f>BRPL_EOD!AO51+BRPL_EOD!AP51</f>
        <v>45</v>
      </c>
      <c r="J51">
        <f>BYPL_EOD!AO51+BYPL_EOD!AP51</f>
        <v>53</v>
      </c>
      <c r="K51">
        <f>MES_EOD!AO51+MES_EOD!AP51</f>
        <v>2.73</v>
      </c>
      <c r="L51">
        <f>NDMC_EOD!AO51+NDMC_EOD!AP51</f>
        <v>14.55</v>
      </c>
      <c r="M51">
        <f>TPDDL_EOD!AO51+TPDDL_EOD!AP51</f>
        <v>30</v>
      </c>
      <c r="N51">
        <f t="shared" si="0"/>
        <v>145.28</v>
      </c>
      <c r="O51" s="154">
        <f t="shared" si="1"/>
        <v>0</v>
      </c>
      <c r="P51">
        <v>44.999999999999993</v>
      </c>
      <c r="Q51">
        <v>52.999999999999993</v>
      </c>
      <c r="R51">
        <v>2.7299999999999995</v>
      </c>
      <c r="S51">
        <v>14.549999999999997</v>
      </c>
      <c r="T51">
        <v>29.999999999999993</v>
      </c>
      <c r="U51" s="156">
        <f t="shared" si="2"/>
        <v>145.27999999999997</v>
      </c>
      <c r="V51" s="154">
        <f t="shared" si="3"/>
        <v>0</v>
      </c>
      <c r="Y51">
        <f>BAWANA!BA51+BAWANA!BB51</f>
        <v>2.36</v>
      </c>
      <c r="Z51">
        <f>BAWANA!BH51+BAWANA!BI51</f>
        <v>2.36</v>
      </c>
      <c r="AA51">
        <f>BAWANA!AB51+BAWANA!AC51</f>
        <v>2.36</v>
      </c>
      <c r="AB51">
        <f>BAWANA!AI51+BAWANA!AJ51</f>
        <v>2.36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145.27999999999997</v>
      </c>
      <c r="E52">
        <f>BAWANA!AQ52</f>
        <v>0</v>
      </c>
      <c r="F52">
        <f t="shared" si="4"/>
        <v>736</v>
      </c>
      <c r="G52">
        <f t="shared" si="5"/>
        <v>145.27999999999997</v>
      </c>
      <c r="H52" s="154"/>
      <c r="I52">
        <f>BRPL_EOD!AO52+BRPL_EOD!AP52</f>
        <v>45</v>
      </c>
      <c r="J52">
        <f>BYPL_EOD!AO52+BYPL_EOD!AP52</f>
        <v>53</v>
      </c>
      <c r="K52">
        <f>MES_EOD!AO52+MES_EOD!AP52</f>
        <v>2.73</v>
      </c>
      <c r="L52">
        <f>NDMC_EOD!AO52+NDMC_EOD!AP52</f>
        <v>14.55</v>
      </c>
      <c r="M52">
        <f>TPDDL_EOD!AO52+TPDDL_EOD!AP52</f>
        <v>30</v>
      </c>
      <c r="N52">
        <f t="shared" si="0"/>
        <v>145.28</v>
      </c>
      <c r="O52" s="154">
        <f t="shared" si="1"/>
        <v>0</v>
      </c>
      <c r="P52">
        <v>44.999999999999993</v>
      </c>
      <c r="Q52">
        <v>52.999999999999993</v>
      </c>
      <c r="R52">
        <v>2.7299999999999995</v>
      </c>
      <c r="S52">
        <v>14.549999999999997</v>
      </c>
      <c r="T52">
        <v>29.999999999999993</v>
      </c>
      <c r="U52" s="156">
        <f t="shared" si="2"/>
        <v>145.27999999999997</v>
      </c>
      <c r="V52" s="154">
        <f t="shared" si="3"/>
        <v>0</v>
      </c>
      <c r="Y52">
        <f>BAWANA!BA52+BAWANA!BB52</f>
        <v>2.36</v>
      </c>
      <c r="Z52">
        <f>BAWANA!BH52+BAWANA!BI52</f>
        <v>2.36</v>
      </c>
      <c r="AA52">
        <f>BAWANA!AB52+BAWANA!AC52</f>
        <v>2.36</v>
      </c>
      <c r="AB52">
        <f>BAWANA!AI52+BAWANA!AJ52</f>
        <v>2.36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120.44</v>
      </c>
      <c r="E53">
        <f>BAWANA!AQ53</f>
        <v>0</v>
      </c>
      <c r="F53">
        <f t="shared" si="4"/>
        <v>736</v>
      </c>
      <c r="G53">
        <f t="shared" si="5"/>
        <v>120.44</v>
      </c>
      <c r="H53" s="154"/>
      <c r="I53">
        <f>BRPL_EOD!AO53+BRPL_EOD!AP53</f>
        <v>46.01</v>
      </c>
      <c r="J53">
        <f>BYPL_EOD!AO53+BYPL_EOD!AP53</f>
        <v>25</v>
      </c>
      <c r="K53">
        <f>MES_EOD!AO53+MES_EOD!AP53</f>
        <v>2.73</v>
      </c>
      <c r="L53">
        <f>NDMC_EOD!AO53+NDMC_EOD!AP53</f>
        <v>14.55</v>
      </c>
      <c r="M53">
        <f>TPDDL_EOD!AO53+TPDDL_EOD!AP53</f>
        <v>32.15</v>
      </c>
      <c r="N53">
        <f t="shared" si="0"/>
        <v>120.44</v>
      </c>
      <c r="O53" s="154">
        <f t="shared" si="1"/>
        <v>0</v>
      </c>
      <c r="P53">
        <v>46.01</v>
      </c>
      <c r="Q53">
        <v>25</v>
      </c>
      <c r="R53">
        <v>2.73</v>
      </c>
      <c r="S53">
        <v>14.55</v>
      </c>
      <c r="T53">
        <v>32.15</v>
      </c>
      <c r="U53" s="156">
        <f t="shared" si="2"/>
        <v>120.44</v>
      </c>
      <c r="V53" s="154">
        <f t="shared" si="3"/>
        <v>0</v>
      </c>
      <c r="Y53">
        <f>BAWANA!BA53+BAWANA!BB53</f>
        <v>14.78</v>
      </c>
      <c r="Z53">
        <f>BAWANA!BH53+BAWANA!BI53</f>
        <v>14.78</v>
      </c>
      <c r="AA53">
        <f>BAWANA!AB53+BAWANA!AC53</f>
        <v>14.78</v>
      </c>
      <c r="AB53">
        <f>BAWANA!AI53+BAWANA!AJ53</f>
        <v>14.78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120.44</v>
      </c>
      <c r="E54">
        <f>BAWANA!AQ54</f>
        <v>0</v>
      </c>
      <c r="F54">
        <f t="shared" si="4"/>
        <v>736</v>
      </c>
      <c r="G54">
        <f t="shared" si="5"/>
        <v>120.44</v>
      </c>
      <c r="H54" s="154"/>
      <c r="I54">
        <f>BRPL_EOD!AO54+BRPL_EOD!AP54</f>
        <v>46.01</v>
      </c>
      <c r="J54">
        <f>BYPL_EOD!AO54+BYPL_EOD!AP54</f>
        <v>25</v>
      </c>
      <c r="K54">
        <f>MES_EOD!AO54+MES_EOD!AP54</f>
        <v>2.73</v>
      </c>
      <c r="L54">
        <f>NDMC_EOD!AO54+NDMC_EOD!AP54</f>
        <v>14.55</v>
      </c>
      <c r="M54">
        <f>TPDDL_EOD!AO54+TPDDL_EOD!AP54</f>
        <v>32.15</v>
      </c>
      <c r="N54">
        <f t="shared" si="0"/>
        <v>120.44</v>
      </c>
      <c r="O54" s="154">
        <f t="shared" si="1"/>
        <v>0</v>
      </c>
      <c r="P54">
        <v>46.01</v>
      </c>
      <c r="Q54">
        <v>25</v>
      </c>
      <c r="R54">
        <v>2.73</v>
      </c>
      <c r="S54">
        <v>14.55</v>
      </c>
      <c r="T54">
        <v>32.15</v>
      </c>
      <c r="U54" s="156">
        <f t="shared" si="2"/>
        <v>120.44</v>
      </c>
      <c r="V54" s="154">
        <f t="shared" si="3"/>
        <v>0</v>
      </c>
      <c r="Y54">
        <f>BAWANA!BA54+BAWANA!BB54</f>
        <v>14.78</v>
      </c>
      <c r="Z54">
        <f>BAWANA!BH54+BAWANA!BI54</f>
        <v>14.78</v>
      </c>
      <c r="AA54">
        <f>BAWANA!AB54+BAWANA!AC54</f>
        <v>14.78</v>
      </c>
      <c r="AB54">
        <f>BAWANA!AI54+BAWANA!AJ54</f>
        <v>14.78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120.38</v>
      </c>
      <c r="E55">
        <f>BAWANA!AQ55</f>
        <v>0</v>
      </c>
      <c r="F55">
        <f t="shared" si="4"/>
        <v>736</v>
      </c>
      <c r="G55">
        <f t="shared" si="5"/>
        <v>120.38</v>
      </c>
      <c r="H55" s="154"/>
      <c r="I55">
        <f>BRPL_EOD!AO55+BRPL_EOD!AP55</f>
        <v>46.09</v>
      </c>
      <c r="J55">
        <f>BYPL_EOD!AO55+BYPL_EOD!AP55</f>
        <v>25</v>
      </c>
      <c r="K55">
        <f>MES_EOD!AO55+MES_EOD!AP55</f>
        <v>2.73</v>
      </c>
      <c r="L55">
        <f>NDMC_EOD!AO55+NDMC_EOD!AP55</f>
        <v>14.36</v>
      </c>
      <c r="M55">
        <f>TPDDL_EOD!AO55+TPDDL_EOD!AP55</f>
        <v>32.200000000000003</v>
      </c>
      <c r="N55">
        <f t="shared" si="0"/>
        <v>120.38000000000001</v>
      </c>
      <c r="O55" s="154">
        <f t="shared" si="1"/>
        <v>0</v>
      </c>
      <c r="P55">
        <v>46.089999999999996</v>
      </c>
      <c r="Q55">
        <v>24.999999999999996</v>
      </c>
      <c r="R55">
        <v>2.7299999999999995</v>
      </c>
      <c r="S55">
        <v>14.359999999999998</v>
      </c>
      <c r="T55">
        <v>32.199999999999996</v>
      </c>
      <c r="U55" s="156">
        <f t="shared" si="2"/>
        <v>120.38</v>
      </c>
      <c r="V55" s="154">
        <f t="shared" si="3"/>
        <v>0</v>
      </c>
      <c r="Y55">
        <f>BAWANA!BA55+BAWANA!BB55</f>
        <v>14.81</v>
      </c>
      <c r="Z55">
        <f>BAWANA!BH55+BAWANA!BI55</f>
        <v>14.81</v>
      </c>
      <c r="AA55">
        <f>BAWANA!AB55+BAWANA!AC55</f>
        <v>14.81</v>
      </c>
      <c r="AB55">
        <f>BAWANA!AI55+BAWANA!AJ55</f>
        <v>14.81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120.44</v>
      </c>
      <c r="E56">
        <f>BAWANA!AQ56</f>
        <v>0</v>
      </c>
      <c r="F56">
        <f t="shared" si="4"/>
        <v>736</v>
      </c>
      <c r="G56">
        <f t="shared" si="5"/>
        <v>120.44</v>
      </c>
      <c r="H56" s="154"/>
      <c r="I56">
        <f>BRPL_EOD!AO56+BRPL_EOD!AP56</f>
        <v>46.01</v>
      </c>
      <c r="J56">
        <f>BYPL_EOD!AO56+BYPL_EOD!AP56</f>
        <v>25</v>
      </c>
      <c r="K56">
        <f>MES_EOD!AO56+MES_EOD!AP56</f>
        <v>2.73</v>
      </c>
      <c r="L56">
        <f>NDMC_EOD!AO56+NDMC_EOD!AP56</f>
        <v>14.55</v>
      </c>
      <c r="M56">
        <f>TPDDL_EOD!AO56+TPDDL_EOD!AP56</f>
        <v>32.15</v>
      </c>
      <c r="N56">
        <f t="shared" si="0"/>
        <v>120.44</v>
      </c>
      <c r="O56" s="154">
        <f t="shared" si="1"/>
        <v>0</v>
      </c>
      <c r="P56">
        <v>46.01</v>
      </c>
      <c r="Q56">
        <v>25</v>
      </c>
      <c r="R56">
        <v>2.73</v>
      </c>
      <c r="S56">
        <v>14.55</v>
      </c>
      <c r="T56">
        <v>32.15</v>
      </c>
      <c r="U56" s="156">
        <f t="shared" si="2"/>
        <v>120.44</v>
      </c>
      <c r="V56" s="154">
        <f t="shared" si="3"/>
        <v>0</v>
      </c>
      <c r="Y56">
        <f>BAWANA!BA56+BAWANA!BB56</f>
        <v>14.78</v>
      </c>
      <c r="Z56">
        <f>BAWANA!BH56+BAWANA!BI56</f>
        <v>14.78</v>
      </c>
      <c r="AA56">
        <f>BAWANA!AB56+BAWANA!AC56</f>
        <v>14.78</v>
      </c>
      <c r="AB56">
        <f>BAWANA!AI56+BAWANA!AJ56</f>
        <v>14.78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120.44</v>
      </c>
      <c r="E57">
        <f>BAWANA!AQ57</f>
        <v>0</v>
      </c>
      <c r="F57">
        <f t="shared" si="4"/>
        <v>736</v>
      </c>
      <c r="G57">
        <f t="shared" si="5"/>
        <v>120.44</v>
      </c>
      <c r="H57" s="154"/>
      <c r="I57">
        <f>BRPL_EOD!AO57+BRPL_EOD!AP57</f>
        <v>46.01</v>
      </c>
      <c r="J57">
        <f>BYPL_EOD!AO57+BYPL_EOD!AP57</f>
        <v>25</v>
      </c>
      <c r="K57">
        <f>MES_EOD!AO57+MES_EOD!AP57</f>
        <v>2.73</v>
      </c>
      <c r="L57">
        <f>NDMC_EOD!AO57+NDMC_EOD!AP57</f>
        <v>14.55</v>
      </c>
      <c r="M57">
        <f>TPDDL_EOD!AO57+TPDDL_EOD!AP57</f>
        <v>32.15</v>
      </c>
      <c r="N57">
        <f t="shared" si="0"/>
        <v>120.44</v>
      </c>
      <c r="O57" s="154">
        <f t="shared" si="1"/>
        <v>0</v>
      </c>
      <c r="P57">
        <v>46.01</v>
      </c>
      <c r="Q57">
        <v>25</v>
      </c>
      <c r="R57">
        <v>2.73</v>
      </c>
      <c r="S57">
        <v>14.55</v>
      </c>
      <c r="T57">
        <v>32.15</v>
      </c>
      <c r="U57" s="156">
        <f t="shared" si="2"/>
        <v>120.44</v>
      </c>
      <c r="V57" s="154">
        <f t="shared" si="3"/>
        <v>0</v>
      </c>
      <c r="Y57">
        <f>BAWANA!BA57+BAWANA!BB57</f>
        <v>14.78</v>
      </c>
      <c r="Z57">
        <f>BAWANA!BH57+BAWANA!BI57</f>
        <v>14.78</v>
      </c>
      <c r="AA57">
        <f>BAWANA!AB57+BAWANA!AC57</f>
        <v>14.78</v>
      </c>
      <c r="AB57">
        <f>BAWANA!AI57+BAWANA!AJ57</f>
        <v>14.78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120.44</v>
      </c>
      <c r="E58">
        <f>BAWANA!AQ58</f>
        <v>0</v>
      </c>
      <c r="F58">
        <f t="shared" si="4"/>
        <v>736</v>
      </c>
      <c r="G58">
        <f t="shared" si="5"/>
        <v>120.44</v>
      </c>
      <c r="H58" s="154"/>
      <c r="I58">
        <f>BRPL_EOD!AO58+BRPL_EOD!AP58</f>
        <v>46.01</v>
      </c>
      <c r="J58">
        <f>BYPL_EOD!AO58+BYPL_EOD!AP58</f>
        <v>25</v>
      </c>
      <c r="K58">
        <f>MES_EOD!AO58+MES_EOD!AP58</f>
        <v>2.73</v>
      </c>
      <c r="L58">
        <f>NDMC_EOD!AO58+NDMC_EOD!AP58</f>
        <v>14.55</v>
      </c>
      <c r="M58">
        <f>TPDDL_EOD!AO58+TPDDL_EOD!AP58</f>
        <v>32.15</v>
      </c>
      <c r="N58">
        <f t="shared" si="0"/>
        <v>120.44</v>
      </c>
      <c r="O58" s="154">
        <f t="shared" si="1"/>
        <v>0</v>
      </c>
      <c r="P58">
        <v>46.01</v>
      </c>
      <c r="Q58">
        <v>25</v>
      </c>
      <c r="R58">
        <v>2.73</v>
      </c>
      <c r="S58">
        <v>14.55</v>
      </c>
      <c r="T58">
        <v>32.15</v>
      </c>
      <c r="U58" s="156">
        <f t="shared" si="2"/>
        <v>120.44</v>
      </c>
      <c r="V58" s="154">
        <f t="shared" si="3"/>
        <v>0</v>
      </c>
      <c r="Y58">
        <f>BAWANA!BA58+BAWANA!BB58</f>
        <v>14.78</v>
      </c>
      <c r="Z58">
        <f>BAWANA!BH58+BAWANA!BI58</f>
        <v>14.78</v>
      </c>
      <c r="AA58">
        <f>BAWANA!AB58+BAWANA!AC58</f>
        <v>14.78</v>
      </c>
      <c r="AB58">
        <f>BAWANA!AI58+BAWANA!AJ58</f>
        <v>14.78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120.44</v>
      </c>
      <c r="E59">
        <f>BAWANA!AQ59</f>
        <v>0</v>
      </c>
      <c r="F59">
        <f t="shared" si="4"/>
        <v>736</v>
      </c>
      <c r="G59">
        <f t="shared" si="5"/>
        <v>120.44</v>
      </c>
      <c r="H59" s="154"/>
      <c r="I59">
        <f>BRPL_EOD!AO59+BRPL_EOD!AP59</f>
        <v>46.01</v>
      </c>
      <c r="J59">
        <f>BYPL_EOD!AO59+BYPL_EOD!AP59</f>
        <v>25</v>
      </c>
      <c r="K59">
        <f>MES_EOD!AO59+MES_EOD!AP59</f>
        <v>2.73</v>
      </c>
      <c r="L59">
        <f>NDMC_EOD!AO59+NDMC_EOD!AP59</f>
        <v>14.55</v>
      </c>
      <c r="M59">
        <f>TPDDL_EOD!AO59+TPDDL_EOD!AP59</f>
        <v>32.15</v>
      </c>
      <c r="N59">
        <f t="shared" si="0"/>
        <v>120.44</v>
      </c>
      <c r="O59" s="154">
        <f t="shared" si="1"/>
        <v>0</v>
      </c>
      <c r="P59">
        <v>46.01</v>
      </c>
      <c r="Q59">
        <v>25</v>
      </c>
      <c r="R59">
        <v>2.73</v>
      </c>
      <c r="S59">
        <v>14.55</v>
      </c>
      <c r="T59">
        <v>32.15</v>
      </c>
      <c r="U59" s="156">
        <f t="shared" si="2"/>
        <v>120.44</v>
      </c>
      <c r="V59" s="154">
        <f t="shared" si="3"/>
        <v>0</v>
      </c>
      <c r="Y59">
        <f>BAWANA!BA59+BAWANA!BB59</f>
        <v>14.78</v>
      </c>
      <c r="Z59">
        <f>BAWANA!BH59+BAWANA!BI59</f>
        <v>14.78</v>
      </c>
      <c r="AA59">
        <f>BAWANA!AB59+BAWANA!AC59</f>
        <v>14.78</v>
      </c>
      <c r="AB59">
        <f>BAWANA!AI59+BAWANA!AJ59</f>
        <v>14.78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120.44</v>
      </c>
      <c r="E60">
        <f>BAWANA!AQ60</f>
        <v>0</v>
      </c>
      <c r="F60">
        <f t="shared" si="4"/>
        <v>736</v>
      </c>
      <c r="G60">
        <f t="shared" si="5"/>
        <v>120.44</v>
      </c>
      <c r="H60" s="154"/>
      <c r="I60">
        <f>BRPL_EOD!AO60+BRPL_EOD!AP60</f>
        <v>46.01</v>
      </c>
      <c r="J60">
        <f>BYPL_EOD!AO60+BYPL_EOD!AP60</f>
        <v>25</v>
      </c>
      <c r="K60">
        <f>MES_EOD!AO60+MES_EOD!AP60</f>
        <v>2.73</v>
      </c>
      <c r="L60">
        <f>NDMC_EOD!AO60+NDMC_EOD!AP60</f>
        <v>14.55</v>
      </c>
      <c r="M60">
        <f>TPDDL_EOD!AO60+TPDDL_EOD!AP60</f>
        <v>32.15</v>
      </c>
      <c r="N60">
        <f t="shared" si="0"/>
        <v>120.44</v>
      </c>
      <c r="O60" s="154">
        <f t="shared" si="1"/>
        <v>0</v>
      </c>
      <c r="P60">
        <v>46.01</v>
      </c>
      <c r="Q60">
        <v>25</v>
      </c>
      <c r="R60">
        <v>2.73</v>
      </c>
      <c r="S60">
        <v>14.55</v>
      </c>
      <c r="T60">
        <v>32.15</v>
      </c>
      <c r="U60" s="156">
        <f t="shared" si="2"/>
        <v>120.44</v>
      </c>
      <c r="V60" s="154">
        <f t="shared" si="3"/>
        <v>0</v>
      </c>
      <c r="Y60">
        <f>BAWANA!BA60+BAWANA!BB60</f>
        <v>14.78</v>
      </c>
      <c r="Z60">
        <f>BAWANA!BH60+BAWANA!BI60</f>
        <v>14.78</v>
      </c>
      <c r="AA60">
        <f>BAWANA!AB60+BAWANA!AC60</f>
        <v>14.78</v>
      </c>
      <c r="AB60">
        <f>BAWANA!AI60+BAWANA!AJ60</f>
        <v>14.78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120.39999999999999</v>
      </c>
      <c r="E61">
        <f>BAWANA!AQ61</f>
        <v>0</v>
      </c>
      <c r="F61">
        <f t="shared" si="4"/>
        <v>736</v>
      </c>
      <c r="G61">
        <f t="shared" si="5"/>
        <v>120.39999999999999</v>
      </c>
      <c r="H61" s="154"/>
      <c r="I61">
        <f>BRPL_EOD!AO61+BRPL_EOD!AP61</f>
        <v>46.07</v>
      </c>
      <c r="J61">
        <f>BYPL_EOD!AO61+BYPL_EOD!AP61</f>
        <v>25</v>
      </c>
      <c r="K61">
        <f>MES_EOD!AO61+MES_EOD!AP61</f>
        <v>2.73</v>
      </c>
      <c r="L61">
        <f>NDMC_EOD!AO61+NDMC_EOD!AP61</f>
        <v>14.42</v>
      </c>
      <c r="M61">
        <f>TPDDL_EOD!AO61+TPDDL_EOD!AP61</f>
        <v>32.19</v>
      </c>
      <c r="N61">
        <f t="shared" si="0"/>
        <v>120.41</v>
      </c>
      <c r="O61" s="154">
        <f t="shared" si="1"/>
        <v>-1.0000000000005116E-2</v>
      </c>
      <c r="P61">
        <v>46.066173905821771</v>
      </c>
      <c r="Q61">
        <v>24.997923760485008</v>
      </c>
      <c r="R61">
        <v>2.729773274644963</v>
      </c>
      <c r="S61">
        <v>14.418802425047753</v>
      </c>
      <c r="T61">
        <v>32.187326634000492</v>
      </c>
      <c r="U61" s="156">
        <f t="shared" si="2"/>
        <v>120.4</v>
      </c>
      <c r="V61" s="154">
        <f t="shared" si="3"/>
        <v>0</v>
      </c>
      <c r="Y61">
        <f>BAWANA!BA61+BAWANA!BB61</f>
        <v>14.8</v>
      </c>
      <c r="Z61">
        <f>BAWANA!BH61+BAWANA!BI61</f>
        <v>14.8</v>
      </c>
      <c r="AA61">
        <f>BAWANA!AB61+BAWANA!AC61</f>
        <v>14.8</v>
      </c>
      <c r="AB61">
        <f>BAWANA!AI61+BAWANA!AJ61</f>
        <v>14.8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120.44</v>
      </c>
      <c r="E62">
        <f>BAWANA!AQ62</f>
        <v>0</v>
      </c>
      <c r="F62">
        <f t="shared" si="4"/>
        <v>736</v>
      </c>
      <c r="G62">
        <f t="shared" si="5"/>
        <v>120.44</v>
      </c>
      <c r="H62" s="154"/>
      <c r="I62">
        <f>BRPL_EOD!AO62+BRPL_EOD!AP62</f>
        <v>46.01</v>
      </c>
      <c r="J62">
        <f>BYPL_EOD!AO62+BYPL_EOD!AP62</f>
        <v>25</v>
      </c>
      <c r="K62">
        <f>MES_EOD!AO62+MES_EOD!AP62</f>
        <v>2.73</v>
      </c>
      <c r="L62">
        <f>NDMC_EOD!AO62+NDMC_EOD!AP62</f>
        <v>14.55</v>
      </c>
      <c r="M62">
        <f>TPDDL_EOD!AO62+TPDDL_EOD!AP62</f>
        <v>32.15</v>
      </c>
      <c r="N62">
        <f t="shared" si="0"/>
        <v>120.44</v>
      </c>
      <c r="O62" s="154">
        <f t="shared" si="1"/>
        <v>0</v>
      </c>
      <c r="P62">
        <v>46.01</v>
      </c>
      <c r="Q62">
        <v>25</v>
      </c>
      <c r="R62">
        <v>2.73</v>
      </c>
      <c r="S62">
        <v>14.55</v>
      </c>
      <c r="T62">
        <v>32.15</v>
      </c>
      <c r="U62" s="156">
        <f t="shared" si="2"/>
        <v>120.44</v>
      </c>
      <c r="V62" s="154">
        <f t="shared" si="3"/>
        <v>0</v>
      </c>
      <c r="Y62">
        <f>BAWANA!BA62+BAWANA!BB62</f>
        <v>14.78</v>
      </c>
      <c r="Z62">
        <f>BAWANA!BH62+BAWANA!BI62</f>
        <v>14.78</v>
      </c>
      <c r="AA62">
        <f>BAWANA!AB62+BAWANA!AC62</f>
        <v>14.78</v>
      </c>
      <c r="AB62">
        <f>BAWANA!AI62+BAWANA!AJ62</f>
        <v>14.78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120.44</v>
      </c>
      <c r="E63">
        <f>BAWANA!AQ63</f>
        <v>0</v>
      </c>
      <c r="F63">
        <f t="shared" si="4"/>
        <v>736</v>
      </c>
      <c r="G63">
        <f t="shared" si="5"/>
        <v>120.44</v>
      </c>
      <c r="H63" s="154"/>
      <c r="I63">
        <f>BRPL_EOD!AO63+BRPL_EOD!AP63</f>
        <v>46.01</v>
      </c>
      <c r="J63">
        <f>BYPL_EOD!AO63+BYPL_EOD!AP63</f>
        <v>25</v>
      </c>
      <c r="K63">
        <f>MES_EOD!AO63+MES_EOD!AP63</f>
        <v>2.73</v>
      </c>
      <c r="L63">
        <f>NDMC_EOD!AO63+NDMC_EOD!AP63</f>
        <v>14.55</v>
      </c>
      <c r="M63">
        <f>TPDDL_EOD!AO63+TPDDL_EOD!AP63</f>
        <v>32.15</v>
      </c>
      <c r="N63">
        <f t="shared" si="0"/>
        <v>120.44</v>
      </c>
      <c r="O63" s="154">
        <f t="shared" si="1"/>
        <v>0</v>
      </c>
      <c r="P63">
        <v>46.01</v>
      </c>
      <c r="Q63">
        <v>25</v>
      </c>
      <c r="R63">
        <v>2.73</v>
      </c>
      <c r="S63">
        <v>14.55</v>
      </c>
      <c r="T63">
        <v>32.15</v>
      </c>
      <c r="U63" s="156">
        <f t="shared" si="2"/>
        <v>120.44</v>
      </c>
      <c r="V63" s="154">
        <f t="shared" si="3"/>
        <v>0</v>
      </c>
      <c r="Y63">
        <f>BAWANA!BA63+BAWANA!BB63</f>
        <v>14.78</v>
      </c>
      <c r="Z63">
        <f>BAWANA!BH63+BAWANA!BI63</f>
        <v>14.78</v>
      </c>
      <c r="AA63">
        <f>BAWANA!AB63+BAWANA!AC63</f>
        <v>14.78</v>
      </c>
      <c r="AB63">
        <f>BAWANA!AI63+BAWANA!AJ63</f>
        <v>14.78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120.44</v>
      </c>
      <c r="E64">
        <f>BAWANA!AQ64</f>
        <v>0</v>
      </c>
      <c r="F64">
        <f t="shared" si="4"/>
        <v>736</v>
      </c>
      <c r="G64">
        <f t="shared" si="5"/>
        <v>120.44</v>
      </c>
      <c r="H64" s="154"/>
      <c r="I64">
        <f>BRPL_EOD!AO64+BRPL_EOD!AP64</f>
        <v>46.01</v>
      </c>
      <c r="J64">
        <f>BYPL_EOD!AO64+BYPL_EOD!AP64</f>
        <v>25</v>
      </c>
      <c r="K64">
        <f>MES_EOD!AO64+MES_EOD!AP64</f>
        <v>2.73</v>
      </c>
      <c r="L64">
        <f>NDMC_EOD!AO64+NDMC_EOD!AP64</f>
        <v>14.55</v>
      </c>
      <c r="M64">
        <f>TPDDL_EOD!AO64+TPDDL_EOD!AP64</f>
        <v>32.15</v>
      </c>
      <c r="N64">
        <f t="shared" si="0"/>
        <v>120.44</v>
      </c>
      <c r="O64" s="154">
        <f t="shared" si="1"/>
        <v>0</v>
      </c>
      <c r="P64">
        <v>46.01</v>
      </c>
      <c r="Q64">
        <v>25</v>
      </c>
      <c r="R64">
        <v>2.73</v>
      </c>
      <c r="S64">
        <v>14.55</v>
      </c>
      <c r="T64">
        <v>32.15</v>
      </c>
      <c r="U64" s="156">
        <f t="shared" si="2"/>
        <v>120.44</v>
      </c>
      <c r="V64" s="154">
        <f t="shared" si="3"/>
        <v>0</v>
      </c>
      <c r="Y64">
        <f>BAWANA!BA64+BAWANA!BB64</f>
        <v>14.78</v>
      </c>
      <c r="Z64">
        <f>BAWANA!BH64+BAWANA!BI64</f>
        <v>14.78</v>
      </c>
      <c r="AA64">
        <f>BAWANA!AB64+BAWANA!AC64</f>
        <v>14.78</v>
      </c>
      <c r="AB64">
        <f>BAWANA!AI64+BAWANA!AJ64</f>
        <v>14.78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120.44</v>
      </c>
      <c r="E65">
        <f>BAWANA!AQ65</f>
        <v>0</v>
      </c>
      <c r="F65">
        <f t="shared" si="4"/>
        <v>736</v>
      </c>
      <c r="G65">
        <f t="shared" si="5"/>
        <v>120.44</v>
      </c>
      <c r="H65" s="154"/>
      <c r="I65">
        <f>BRPL_EOD!AO65+BRPL_EOD!AP65</f>
        <v>46.01</v>
      </c>
      <c r="J65">
        <f>BYPL_EOD!AO65+BYPL_EOD!AP65</f>
        <v>25</v>
      </c>
      <c r="K65">
        <f>MES_EOD!AO65+MES_EOD!AP65</f>
        <v>2.73</v>
      </c>
      <c r="L65">
        <f>NDMC_EOD!AO65+NDMC_EOD!AP65</f>
        <v>14.55</v>
      </c>
      <c r="M65">
        <f>TPDDL_EOD!AO65+TPDDL_EOD!AP65</f>
        <v>32.15</v>
      </c>
      <c r="N65">
        <f t="shared" si="0"/>
        <v>120.44</v>
      </c>
      <c r="O65" s="154">
        <f t="shared" si="1"/>
        <v>0</v>
      </c>
      <c r="P65">
        <v>46.01</v>
      </c>
      <c r="Q65">
        <v>25</v>
      </c>
      <c r="R65">
        <v>2.73</v>
      </c>
      <c r="S65">
        <v>14.55</v>
      </c>
      <c r="T65">
        <v>32.15</v>
      </c>
      <c r="U65" s="156">
        <f t="shared" si="2"/>
        <v>120.44</v>
      </c>
      <c r="V65" s="154">
        <f t="shared" si="3"/>
        <v>0</v>
      </c>
      <c r="Y65">
        <f>BAWANA!BA65+BAWANA!BB65</f>
        <v>14.78</v>
      </c>
      <c r="Z65">
        <f>BAWANA!BH65+BAWANA!BI65</f>
        <v>14.78</v>
      </c>
      <c r="AA65">
        <f>BAWANA!AB65+BAWANA!AC65</f>
        <v>14.78</v>
      </c>
      <c r="AB65">
        <f>BAWANA!AI65+BAWANA!AJ65</f>
        <v>14.78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142.27999999999997</v>
      </c>
      <c r="E66">
        <f>BAWANA!AQ66</f>
        <v>0</v>
      </c>
      <c r="F66">
        <f t="shared" si="4"/>
        <v>736</v>
      </c>
      <c r="G66">
        <f t="shared" si="5"/>
        <v>142.27999999999997</v>
      </c>
      <c r="H66" s="154"/>
      <c r="I66">
        <f>BRPL_EOD!AO66+BRPL_EOD!AP66</f>
        <v>45</v>
      </c>
      <c r="J66">
        <f>BYPL_EOD!AO66+BYPL_EOD!AP66</f>
        <v>50</v>
      </c>
      <c r="K66">
        <f>MES_EOD!AO66+MES_EOD!AP66</f>
        <v>2.73</v>
      </c>
      <c r="L66">
        <f>NDMC_EOD!AO66+NDMC_EOD!AP66</f>
        <v>14.55</v>
      </c>
      <c r="M66">
        <f>TPDDL_EOD!AO66+TPDDL_EOD!AP66</f>
        <v>30</v>
      </c>
      <c r="N66">
        <f t="shared" si="0"/>
        <v>142.28</v>
      </c>
      <c r="O66" s="154">
        <f t="shared" si="1"/>
        <v>0</v>
      </c>
      <c r="P66">
        <v>44.999999999999993</v>
      </c>
      <c r="Q66">
        <v>49.999999999999993</v>
      </c>
      <c r="R66">
        <v>2.7299999999999995</v>
      </c>
      <c r="S66">
        <v>14.549999999999997</v>
      </c>
      <c r="T66">
        <v>29.999999999999993</v>
      </c>
      <c r="U66" s="156">
        <f t="shared" si="2"/>
        <v>142.27999999999997</v>
      </c>
      <c r="V66" s="154">
        <f t="shared" si="3"/>
        <v>0</v>
      </c>
      <c r="Y66">
        <f>BAWANA!BA66+BAWANA!BB66</f>
        <v>3.86</v>
      </c>
      <c r="Z66">
        <f>BAWANA!BH66+BAWANA!BI66</f>
        <v>3.86</v>
      </c>
      <c r="AA66">
        <f>BAWANA!AB66+BAWANA!AC66</f>
        <v>3.86</v>
      </c>
      <c r="AB66">
        <f>BAWANA!AI66+BAWANA!AJ66</f>
        <v>3.86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152.15</v>
      </c>
      <c r="E67">
        <f>BAWANA!AQ67</f>
        <v>0</v>
      </c>
      <c r="F67">
        <f t="shared" si="4"/>
        <v>736</v>
      </c>
      <c r="G67">
        <f t="shared" si="5"/>
        <v>152.15</v>
      </c>
      <c r="H67" s="154"/>
      <c r="I67">
        <f>BRPL_EOD!AO67+BRPL_EOD!AP67</f>
        <v>45</v>
      </c>
      <c r="J67">
        <f>BYPL_EOD!AO67+BYPL_EOD!AP67</f>
        <v>50</v>
      </c>
      <c r="K67">
        <f>MES_EOD!AO67+MES_EOD!AP67</f>
        <v>12.73</v>
      </c>
      <c r="L67">
        <f>NDMC_EOD!AO67+NDMC_EOD!AP67</f>
        <v>14.42</v>
      </c>
      <c r="M67">
        <f>TPDDL_EOD!AO67+TPDDL_EOD!AP67</f>
        <v>30</v>
      </c>
      <c r="N67">
        <f t="shared" ref="N67:N98" si="7">SUM(I67:M67)</f>
        <v>152.15</v>
      </c>
      <c r="O67" s="154">
        <f t="shared" ref="O67:O98" si="8">G67-N67</f>
        <v>0</v>
      </c>
      <c r="P67">
        <v>45</v>
      </c>
      <c r="Q67">
        <v>50</v>
      </c>
      <c r="R67">
        <v>12.73</v>
      </c>
      <c r="S67">
        <v>14.42</v>
      </c>
      <c r="T67">
        <v>30</v>
      </c>
      <c r="U67" s="156">
        <f t="shared" ref="U67:U98" si="9">SUM(P67:T67)</f>
        <v>152.15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142.27999999999997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142.27999999999997</v>
      </c>
      <c r="H68" s="154"/>
      <c r="I68">
        <f>BRPL_EOD!AO68+BRPL_EOD!AP68</f>
        <v>45</v>
      </c>
      <c r="J68">
        <f>BYPL_EOD!AO68+BYPL_EOD!AP68</f>
        <v>50</v>
      </c>
      <c r="K68">
        <f>MES_EOD!AO68+MES_EOD!AP68</f>
        <v>2.73</v>
      </c>
      <c r="L68">
        <f>NDMC_EOD!AO68+NDMC_EOD!AP68</f>
        <v>14.55</v>
      </c>
      <c r="M68">
        <f>TPDDL_EOD!AO68+TPDDL_EOD!AP68</f>
        <v>30</v>
      </c>
      <c r="N68">
        <f t="shared" si="7"/>
        <v>142.28</v>
      </c>
      <c r="O68" s="154">
        <f t="shared" si="8"/>
        <v>0</v>
      </c>
      <c r="P68">
        <v>44.999999999999993</v>
      </c>
      <c r="Q68">
        <v>49.999999999999993</v>
      </c>
      <c r="R68">
        <v>2.7299999999999995</v>
      </c>
      <c r="S68">
        <v>14.549999999999997</v>
      </c>
      <c r="T68">
        <v>29.999999999999993</v>
      </c>
      <c r="U68" s="156">
        <f t="shared" si="9"/>
        <v>142.27999999999997</v>
      </c>
      <c r="V68" s="154">
        <f t="shared" si="10"/>
        <v>0</v>
      </c>
      <c r="Y68">
        <f>BAWANA!BA68+BAWANA!BB68</f>
        <v>3.86</v>
      </c>
      <c r="Z68">
        <f>BAWANA!BH68+BAWANA!BI68</f>
        <v>3.86</v>
      </c>
      <c r="AA68">
        <f>BAWANA!AB68+BAWANA!AC68</f>
        <v>3.86</v>
      </c>
      <c r="AB68">
        <f>BAWANA!AI68+BAWANA!AJ68</f>
        <v>3.86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142.27999999999997</v>
      </c>
      <c r="E69">
        <f>BAWANA!AQ69</f>
        <v>0</v>
      </c>
      <c r="F69">
        <f t="shared" si="11"/>
        <v>736</v>
      </c>
      <c r="G69">
        <f t="shared" si="12"/>
        <v>142.27999999999997</v>
      </c>
      <c r="H69" s="154"/>
      <c r="I69">
        <f>BRPL_EOD!AO69+BRPL_EOD!AP69</f>
        <v>45</v>
      </c>
      <c r="J69">
        <f>BYPL_EOD!AO69+BYPL_EOD!AP69</f>
        <v>50</v>
      </c>
      <c r="K69">
        <f>MES_EOD!AO69+MES_EOD!AP69</f>
        <v>2.73</v>
      </c>
      <c r="L69">
        <f>NDMC_EOD!AO69+NDMC_EOD!AP69</f>
        <v>14.55</v>
      </c>
      <c r="M69">
        <f>TPDDL_EOD!AO69+TPDDL_EOD!AP69</f>
        <v>30</v>
      </c>
      <c r="N69">
        <f t="shared" si="7"/>
        <v>142.28</v>
      </c>
      <c r="O69" s="154">
        <f t="shared" si="8"/>
        <v>0</v>
      </c>
      <c r="P69">
        <v>44.999999999999993</v>
      </c>
      <c r="Q69">
        <v>49.999999999999993</v>
      </c>
      <c r="R69">
        <v>2.7299999999999995</v>
      </c>
      <c r="S69">
        <v>14.549999999999997</v>
      </c>
      <c r="T69">
        <v>29.999999999999993</v>
      </c>
      <c r="U69" s="156">
        <f t="shared" si="9"/>
        <v>142.27999999999997</v>
      </c>
      <c r="V69" s="154">
        <f t="shared" si="10"/>
        <v>0</v>
      </c>
      <c r="Y69">
        <f>BAWANA!BA69+BAWANA!BB69</f>
        <v>3.86</v>
      </c>
      <c r="Z69">
        <f>BAWANA!BH69+BAWANA!BI69</f>
        <v>3.86</v>
      </c>
      <c r="AA69">
        <f>BAWANA!AB69+BAWANA!AC69</f>
        <v>3.86</v>
      </c>
      <c r="AB69">
        <f>BAWANA!AI69+BAWANA!AJ69</f>
        <v>3.86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142.27999999999997</v>
      </c>
      <c r="E70">
        <f>BAWANA!AQ70</f>
        <v>0</v>
      </c>
      <c r="F70">
        <f t="shared" si="11"/>
        <v>736</v>
      </c>
      <c r="G70">
        <f t="shared" si="12"/>
        <v>142.27999999999997</v>
      </c>
      <c r="H70" s="154"/>
      <c r="I70">
        <f>BRPL_EOD!AO70+BRPL_EOD!AP70</f>
        <v>45</v>
      </c>
      <c r="J70">
        <f>BYPL_EOD!AO70+BYPL_EOD!AP70</f>
        <v>50</v>
      </c>
      <c r="K70">
        <f>MES_EOD!AO70+MES_EOD!AP70</f>
        <v>2.73</v>
      </c>
      <c r="L70">
        <f>NDMC_EOD!AO70+NDMC_EOD!AP70</f>
        <v>14.55</v>
      </c>
      <c r="M70">
        <f>TPDDL_EOD!AO70+TPDDL_EOD!AP70</f>
        <v>30</v>
      </c>
      <c r="N70">
        <f t="shared" si="7"/>
        <v>142.28</v>
      </c>
      <c r="O70" s="154">
        <f t="shared" si="8"/>
        <v>0</v>
      </c>
      <c r="P70">
        <v>44.999999999999993</v>
      </c>
      <c r="Q70">
        <v>49.999999999999993</v>
      </c>
      <c r="R70">
        <v>2.7299999999999995</v>
      </c>
      <c r="S70">
        <v>14.549999999999997</v>
      </c>
      <c r="T70">
        <v>29.999999999999993</v>
      </c>
      <c r="U70" s="156">
        <f t="shared" si="9"/>
        <v>142.27999999999997</v>
      </c>
      <c r="V70" s="154">
        <f t="shared" si="10"/>
        <v>0</v>
      </c>
      <c r="Y70">
        <f>BAWANA!BA70+BAWANA!BB70</f>
        <v>3.86</v>
      </c>
      <c r="Z70">
        <f>BAWANA!BH70+BAWANA!BI70</f>
        <v>3.86</v>
      </c>
      <c r="AA70">
        <f>BAWANA!AB70+BAWANA!AC70</f>
        <v>3.86</v>
      </c>
      <c r="AB70">
        <f>BAWANA!AI70+BAWANA!AJ70</f>
        <v>3.86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157.72999999999999</v>
      </c>
      <c r="E71">
        <f>BAWANA!AQ71</f>
        <v>0</v>
      </c>
      <c r="F71">
        <f t="shared" si="11"/>
        <v>736</v>
      </c>
      <c r="G71">
        <f t="shared" si="12"/>
        <v>157.72999999999999</v>
      </c>
      <c r="H71" s="154"/>
      <c r="I71">
        <f>BRPL_EOD!AO71+BRPL_EOD!AP71</f>
        <v>45</v>
      </c>
      <c r="J71">
        <f>BYPL_EOD!AO71+BYPL_EOD!AP71</f>
        <v>50</v>
      </c>
      <c r="K71">
        <f>MES_EOD!AO71+MES_EOD!AP71</f>
        <v>2.73</v>
      </c>
      <c r="L71">
        <f>NDMC_EOD!AO71+NDMC_EOD!AP71</f>
        <v>30</v>
      </c>
      <c r="M71">
        <f>TPDDL_EOD!AO71+TPDDL_EOD!AP71</f>
        <v>30</v>
      </c>
      <c r="N71">
        <f t="shared" si="7"/>
        <v>157.73000000000002</v>
      </c>
      <c r="O71" s="154">
        <f t="shared" si="8"/>
        <v>0</v>
      </c>
      <c r="P71">
        <v>44.999999999999993</v>
      </c>
      <c r="Q71">
        <v>49.999999999999993</v>
      </c>
      <c r="R71">
        <v>2.7299999999999995</v>
      </c>
      <c r="S71">
        <v>29.999999999999993</v>
      </c>
      <c r="T71">
        <v>29.999999999999993</v>
      </c>
      <c r="U71" s="156">
        <f t="shared" si="9"/>
        <v>157.72999999999999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157.72999999999999</v>
      </c>
      <c r="E72">
        <f>BAWANA!AQ72</f>
        <v>0</v>
      </c>
      <c r="F72">
        <f t="shared" si="11"/>
        <v>736</v>
      </c>
      <c r="G72">
        <f t="shared" si="12"/>
        <v>157.72999999999999</v>
      </c>
      <c r="H72" s="154"/>
      <c r="I72">
        <f>BRPL_EOD!AO72+BRPL_EOD!AP72</f>
        <v>45</v>
      </c>
      <c r="J72">
        <f>BYPL_EOD!AO72+BYPL_EOD!AP72</f>
        <v>50</v>
      </c>
      <c r="K72">
        <f>MES_EOD!AO72+MES_EOD!AP72</f>
        <v>2.73</v>
      </c>
      <c r="L72">
        <f>NDMC_EOD!AO72+NDMC_EOD!AP72</f>
        <v>30</v>
      </c>
      <c r="M72">
        <f>TPDDL_EOD!AO72+TPDDL_EOD!AP72</f>
        <v>30</v>
      </c>
      <c r="N72">
        <f t="shared" si="7"/>
        <v>157.73000000000002</v>
      </c>
      <c r="O72" s="154">
        <f t="shared" si="8"/>
        <v>0</v>
      </c>
      <c r="P72">
        <v>44.999999999999993</v>
      </c>
      <c r="Q72">
        <v>49.999999999999993</v>
      </c>
      <c r="R72">
        <v>2.7299999999999995</v>
      </c>
      <c r="S72">
        <v>29.999999999999993</v>
      </c>
      <c r="T72">
        <v>29.999999999999993</v>
      </c>
      <c r="U72" s="156">
        <f t="shared" si="9"/>
        <v>157.72999999999999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177.73</v>
      </c>
      <c r="E73">
        <f>BAWANA!AQ73</f>
        <v>0</v>
      </c>
      <c r="F73">
        <f t="shared" si="11"/>
        <v>736</v>
      </c>
      <c r="G73">
        <f t="shared" si="12"/>
        <v>177.73</v>
      </c>
      <c r="H73" s="154"/>
      <c r="I73">
        <f>BRPL_EOD!AO73+BRPL_EOD!AP73</f>
        <v>45</v>
      </c>
      <c r="J73">
        <f>BYPL_EOD!AO73+BYPL_EOD!AP73</f>
        <v>60</v>
      </c>
      <c r="K73">
        <f>MES_EOD!AO73+MES_EOD!AP73</f>
        <v>12.73</v>
      </c>
      <c r="L73">
        <f>NDMC_EOD!AO73+NDMC_EOD!AP73</f>
        <v>30</v>
      </c>
      <c r="M73">
        <f>TPDDL_EOD!AO73+TPDDL_EOD!AP73</f>
        <v>30</v>
      </c>
      <c r="N73">
        <f t="shared" si="7"/>
        <v>177.73000000000002</v>
      </c>
      <c r="O73" s="154">
        <f t="shared" si="8"/>
        <v>0</v>
      </c>
      <c r="P73">
        <v>44.999999999999993</v>
      </c>
      <c r="Q73">
        <v>59.999999999999993</v>
      </c>
      <c r="R73">
        <v>12.729999999999999</v>
      </c>
      <c r="S73">
        <v>29.999999999999996</v>
      </c>
      <c r="T73">
        <v>29.999999999999996</v>
      </c>
      <c r="U73" s="156">
        <f t="shared" si="9"/>
        <v>177.73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167.73</v>
      </c>
      <c r="E74">
        <f>BAWANA!AQ74</f>
        <v>0</v>
      </c>
      <c r="F74">
        <f t="shared" si="11"/>
        <v>736</v>
      </c>
      <c r="G74">
        <f t="shared" si="12"/>
        <v>167.73</v>
      </c>
      <c r="H74" s="154"/>
      <c r="I74">
        <f>BRPL_EOD!AO74+BRPL_EOD!AP74</f>
        <v>45</v>
      </c>
      <c r="J74">
        <f>BYPL_EOD!AO74+BYPL_EOD!AP74</f>
        <v>60</v>
      </c>
      <c r="K74">
        <f>MES_EOD!AO74+MES_EOD!AP74</f>
        <v>2.73</v>
      </c>
      <c r="L74">
        <f>NDMC_EOD!AO74+NDMC_EOD!AP74</f>
        <v>30</v>
      </c>
      <c r="M74">
        <f>TPDDL_EOD!AO74+TPDDL_EOD!AP74</f>
        <v>30</v>
      </c>
      <c r="N74">
        <f t="shared" si="7"/>
        <v>167.73000000000002</v>
      </c>
      <c r="O74" s="154">
        <f t="shared" si="8"/>
        <v>0</v>
      </c>
      <c r="P74">
        <v>44.999999999999993</v>
      </c>
      <c r="Q74">
        <v>59.999999999999993</v>
      </c>
      <c r="R74">
        <v>2.7299999999999995</v>
      </c>
      <c r="S74">
        <v>29.999999999999996</v>
      </c>
      <c r="T74">
        <v>29.999999999999996</v>
      </c>
      <c r="U74" s="156">
        <f t="shared" si="9"/>
        <v>167.73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167.73</v>
      </c>
      <c r="E75">
        <f>BAWANA!AQ75</f>
        <v>0</v>
      </c>
      <c r="F75">
        <f t="shared" si="11"/>
        <v>768</v>
      </c>
      <c r="G75">
        <f t="shared" si="12"/>
        <v>167.73</v>
      </c>
      <c r="H75" s="154"/>
      <c r="I75">
        <f>BRPL_EOD!AO75+BRPL_EOD!AP75</f>
        <v>45</v>
      </c>
      <c r="J75">
        <f>BYPL_EOD!AO75+BYPL_EOD!AP75</f>
        <v>60</v>
      </c>
      <c r="K75">
        <f>MES_EOD!AO75+MES_EOD!AP75</f>
        <v>2.73</v>
      </c>
      <c r="L75">
        <f>NDMC_EOD!AO75+NDMC_EOD!AP75</f>
        <v>30</v>
      </c>
      <c r="M75">
        <f>TPDDL_EOD!AO75+TPDDL_EOD!AP75</f>
        <v>30</v>
      </c>
      <c r="N75">
        <f t="shared" si="7"/>
        <v>167.73000000000002</v>
      </c>
      <c r="O75" s="154">
        <f t="shared" si="8"/>
        <v>0</v>
      </c>
      <c r="P75">
        <v>44.999999999999993</v>
      </c>
      <c r="Q75">
        <v>59.999999999999993</v>
      </c>
      <c r="R75">
        <v>2.7299999999999995</v>
      </c>
      <c r="S75">
        <v>29.999999999999996</v>
      </c>
      <c r="T75">
        <v>29.999999999999996</v>
      </c>
      <c r="U75" s="156">
        <f t="shared" si="9"/>
        <v>167.73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182.73</v>
      </c>
      <c r="E76">
        <f>BAWANA!AQ76</f>
        <v>0</v>
      </c>
      <c r="F76">
        <f t="shared" si="11"/>
        <v>768</v>
      </c>
      <c r="G76">
        <f t="shared" si="12"/>
        <v>182.73</v>
      </c>
      <c r="H76" s="154"/>
      <c r="I76">
        <f>BRPL_EOD!AO76+BRPL_EOD!AP76</f>
        <v>45</v>
      </c>
      <c r="J76">
        <f>BYPL_EOD!AO76+BYPL_EOD!AP76</f>
        <v>75</v>
      </c>
      <c r="K76">
        <f>MES_EOD!AO76+MES_EOD!AP76</f>
        <v>2.73</v>
      </c>
      <c r="L76">
        <f>NDMC_EOD!AO76+NDMC_EOD!AP76</f>
        <v>30</v>
      </c>
      <c r="M76">
        <f>TPDDL_EOD!AO76+TPDDL_EOD!AP76</f>
        <v>30</v>
      </c>
      <c r="N76">
        <f t="shared" si="7"/>
        <v>182.73000000000002</v>
      </c>
      <c r="O76" s="154">
        <f t="shared" si="8"/>
        <v>0</v>
      </c>
      <c r="P76">
        <v>44.999999999999993</v>
      </c>
      <c r="Q76">
        <v>74.999999999999986</v>
      </c>
      <c r="R76">
        <v>2.7299999999999995</v>
      </c>
      <c r="S76">
        <v>29.999999999999996</v>
      </c>
      <c r="T76">
        <v>29.999999999999996</v>
      </c>
      <c r="U76" s="156">
        <f t="shared" si="9"/>
        <v>182.72999999999996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142.27999999999997</v>
      </c>
      <c r="E77">
        <f>BAWANA!AQ77</f>
        <v>0</v>
      </c>
      <c r="F77">
        <f t="shared" si="11"/>
        <v>768</v>
      </c>
      <c r="G77">
        <f t="shared" si="12"/>
        <v>142.27999999999997</v>
      </c>
      <c r="H77" s="154"/>
      <c r="I77">
        <f>BRPL_EOD!AO77+BRPL_EOD!AP77</f>
        <v>45</v>
      </c>
      <c r="J77">
        <f>BYPL_EOD!AO77+BYPL_EOD!AP77</f>
        <v>50</v>
      </c>
      <c r="K77">
        <f>MES_EOD!AO77+MES_EOD!AP77</f>
        <v>2.73</v>
      </c>
      <c r="L77">
        <f>NDMC_EOD!AO77+NDMC_EOD!AP77</f>
        <v>14.55</v>
      </c>
      <c r="M77">
        <f>TPDDL_EOD!AO77+TPDDL_EOD!AP77</f>
        <v>30</v>
      </c>
      <c r="N77">
        <f t="shared" si="7"/>
        <v>142.28</v>
      </c>
      <c r="O77" s="154">
        <f t="shared" si="8"/>
        <v>0</v>
      </c>
      <c r="P77">
        <v>44.999999999999993</v>
      </c>
      <c r="Q77">
        <v>49.999999999999993</v>
      </c>
      <c r="R77">
        <v>2.7299999999999995</v>
      </c>
      <c r="S77">
        <v>14.549999999999997</v>
      </c>
      <c r="T77">
        <v>29.999999999999993</v>
      </c>
      <c r="U77" s="156">
        <f t="shared" si="9"/>
        <v>142.27999999999997</v>
      </c>
      <c r="V77" s="154">
        <f t="shared" si="10"/>
        <v>0</v>
      </c>
      <c r="Y77">
        <f>BAWANA!BA77+BAWANA!BB77</f>
        <v>3.86</v>
      </c>
      <c r="Z77">
        <f>BAWANA!BH77+BAWANA!BI77</f>
        <v>3.86</v>
      </c>
      <c r="AA77">
        <f>BAWANA!AB77+BAWANA!AC77</f>
        <v>3.86</v>
      </c>
      <c r="AB77">
        <f>BAWANA!AI77+BAWANA!AJ77</f>
        <v>3.86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120</v>
      </c>
      <c r="E78">
        <f>BAWANA!AQ78</f>
        <v>0</v>
      </c>
      <c r="F78">
        <f t="shared" si="11"/>
        <v>768</v>
      </c>
      <c r="G78">
        <f t="shared" si="12"/>
        <v>120</v>
      </c>
      <c r="H78" s="154"/>
      <c r="I78">
        <f>BRPL_EOD!AO78+BRPL_EOD!AP78</f>
        <v>46.7</v>
      </c>
      <c r="J78">
        <f>BYPL_EOD!AO78+BYPL_EOD!AP78</f>
        <v>23.4</v>
      </c>
      <c r="K78">
        <f>MES_EOD!AO78+MES_EOD!AP78</f>
        <v>2.73</v>
      </c>
      <c r="L78">
        <f>NDMC_EOD!AO78+NDMC_EOD!AP78</f>
        <v>14.55</v>
      </c>
      <c r="M78">
        <f>TPDDL_EOD!AO78+TPDDL_EOD!AP78</f>
        <v>32.630000000000003</v>
      </c>
      <c r="N78">
        <f t="shared" si="7"/>
        <v>120.00999999999999</v>
      </c>
      <c r="O78" s="154">
        <f t="shared" si="8"/>
        <v>-9.9999999999909051E-3</v>
      </c>
      <c r="P78">
        <v>46.696108657611873</v>
      </c>
      <c r="Q78">
        <v>23.398050162486459</v>
      </c>
      <c r="R78">
        <v>2.7297725189567537</v>
      </c>
      <c r="S78">
        <v>14.548787601033249</v>
      </c>
      <c r="T78">
        <v>32.627281059911681</v>
      </c>
      <c r="U78" s="156">
        <f t="shared" si="9"/>
        <v>120.00000000000001</v>
      </c>
      <c r="V78" s="154">
        <f t="shared" si="10"/>
        <v>0</v>
      </c>
      <c r="Y78">
        <f>BAWANA!BA78+BAWANA!BB78</f>
        <v>15</v>
      </c>
      <c r="Z78">
        <f>BAWANA!BH78+BAWANA!BI78</f>
        <v>15</v>
      </c>
      <c r="AA78">
        <f>BAWANA!AB78+BAWANA!AC78</f>
        <v>15</v>
      </c>
      <c r="AB78">
        <f>BAWANA!AI78+BAWANA!AJ78</f>
        <v>15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125.96</v>
      </c>
      <c r="E79">
        <f>BAWANA!AQ79</f>
        <v>0</v>
      </c>
      <c r="F79">
        <f t="shared" si="11"/>
        <v>768</v>
      </c>
      <c r="G79">
        <f t="shared" si="12"/>
        <v>125.96</v>
      </c>
      <c r="H79" s="154"/>
      <c r="I79">
        <f>BRPL_EOD!AO79+BRPL_EOD!AP79</f>
        <v>45</v>
      </c>
      <c r="J79">
        <f>BYPL_EOD!AO79+BYPL_EOD!AP79</f>
        <v>23</v>
      </c>
      <c r="K79">
        <f>MES_EOD!AO79+MES_EOD!AP79</f>
        <v>13.73</v>
      </c>
      <c r="L79">
        <f>NDMC_EOD!AO79+NDMC_EOD!AP79</f>
        <v>14.23</v>
      </c>
      <c r="M79">
        <f>TPDDL_EOD!AO79+TPDDL_EOD!AP79</f>
        <v>30</v>
      </c>
      <c r="N79">
        <f t="shared" si="7"/>
        <v>125.96000000000001</v>
      </c>
      <c r="O79" s="154">
        <f t="shared" si="8"/>
        <v>0</v>
      </c>
      <c r="P79">
        <v>44.999999999999993</v>
      </c>
      <c r="Q79">
        <v>22.999999999999996</v>
      </c>
      <c r="R79">
        <v>13.729999999999999</v>
      </c>
      <c r="S79">
        <v>14.229999999999999</v>
      </c>
      <c r="T79">
        <v>29.999999999999996</v>
      </c>
      <c r="U79" s="156">
        <f t="shared" si="9"/>
        <v>125.96</v>
      </c>
      <c r="V79" s="154">
        <f t="shared" si="10"/>
        <v>0</v>
      </c>
      <c r="Y79">
        <f>BAWANA!BA79+BAWANA!BB79</f>
        <v>12.02</v>
      </c>
      <c r="Z79">
        <f>BAWANA!BH79+BAWANA!BI79</f>
        <v>12.02</v>
      </c>
      <c r="AA79">
        <f>BAWANA!AB79+BAWANA!AC79</f>
        <v>12.02</v>
      </c>
      <c r="AB79">
        <f>BAWANA!AI79+BAWANA!AJ79</f>
        <v>12.02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120</v>
      </c>
      <c r="E80">
        <f>BAWANA!AQ80</f>
        <v>0</v>
      </c>
      <c r="F80">
        <f t="shared" si="11"/>
        <v>768</v>
      </c>
      <c r="G80">
        <f t="shared" si="12"/>
        <v>120</v>
      </c>
      <c r="H80" s="154"/>
      <c r="I80">
        <f>BRPL_EOD!AO80+BRPL_EOD!AP80</f>
        <v>46.7</v>
      </c>
      <c r="J80">
        <f>BYPL_EOD!AO80+BYPL_EOD!AP80</f>
        <v>23.4</v>
      </c>
      <c r="K80">
        <f>MES_EOD!AO80+MES_EOD!AP80</f>
        <v>2.73</v>
      </c>
      <c r="L80">
        <f>NDMC_EOD!AO80+NDMC_EOD!AP80</f>
        <v>14.55</v>
      </c>
      <c r="M80">
        <f>TPDDL_EOD!AO80+TPDDL_EOD!AP80</f>
        <v>32.630000000000003</v>
      </c>
      <c r="N80">
        <f t="shared" si="7"/>
        <v>120.00999999999999</v>
      </c>
      <c r="O80" s="154">
        <f t="shared" si="8"/>
        <v>-9.9999999999909051E-3</v>
      </c>
      <c r="P80">
        <v>46.696108657611873</v>
      </c>
      <c r="Q80">
        <v>23.398050162486459</v>
      </c>
      <c r="R80">
        <v>2.7297725189567537</v>
      </c>
      <c r="S80">
        <v>14.548787601033249</v>
      </c>
      <c r="T80">
        <v>32.627281059911681</v>
      </c>
      <c r="U80" s="156">
        <f t="shared" si="9"/>
        <v>120.00000000000001</v>
      </c>
      <c r="V80" s="154">
        <f t="shared" si="10"/>
        <v>0</v>
      </c>
      <c r="Y80">
        <f>BAWANA!BA80+BAWANA!BB80</f>
        <v>15</v>
      </c>
      <c r="Z80">
        <f>BAWANA!BH80+BAWANA!BI80</f>
        <v>15</v>
      </c>
      <c r="AA80">
        <f>BAWANA!AB80+BAWANA!AC80</f>
        <v>15</v>
      </c>
      <c r="AB80">
        <f>BAWANA!AI80+BAWANA!AJ80</f>
        <v>15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120</v>
      </c>
      <c r="E81">
        <f>BAWANA!AQ81</f>
        <v>0</v>
      </c>
      <c r="F81">
        <f t="shared" si="11"/>
        <v>768</v>
      </c>
      <c r="G81">
        <f t="shared" si="12"/>
        <v>120</v>
      </c>
      <c r="H81" s="154"/>
      <c r="I81">
        <f>BRPL_EOD!AO81+BRPL_EOD!AP81</f>
        <v>46.7</v>
      </c>
      <c r="J81">
        <f>BYPL_EOD!AO81+BYPL_EOD!AP81</f>
        <v>23.4</v>
      </c>
      <c r="K81">
        <f>MES_EOD!AO81+MES_EOD!AP81</f>
        <v>2.73</v>
      </c>
      <c r="L81">
        <f>NDMC_EOD!AO81+NDMC_EOD!AP81</f>
        <v>14.55</v>
      </c>
      <c r="M81">
        <f>TPDDL_EOD!AO81+TPDDL_EOD!AP81</f>
        <v>32.630000000000003</v>
      </c>
      <c r="N81">
        <f t="shared" si="7"/>
        <v>120.00999999999999</v>
      </c>
      <c r="O81" s="154">
        <f t="shared" si="8"/>
        <v>-9.9999999999909051E-3</v>
      </c>
      <c r="P81">
        <v>46.696108657611873</v>
      </c>
      <c r="Q81">
        <v>23.398050162486459</v>
      </c>
      <c r="R81">
        <v>2.7297725189567537</v>
      </c>
      <c r="S81">
        <v>14.548787601033249</v>
      </c>
      <c r="T81">
        <v>32.627281059911681</v>
      </c>
      <c r="U81" s="156">
        <f t="shared" si="9"/>
        <v>120.00000000000001</v>
      </c>
      <c r="V81" s="154">
        <f t="shared" si="10"/>
        <v>0</v>
      </c>
      <c r="Y81">
        <f>BAWANA!BA81+BAWANA!BB81</f>
        <v>15</v>
      </c>
      <c r="Z81">
        <f>BAWANA!BH81+BAWANA!BI81</f>
        <v>15</v>
      </c>
      <c r="AA81">
        <f>BAWANA!AB81+BAWANA!AC81</f>
        <v>15</v>
      </c>
      <c r="AB81">
        <f>BAWANA!AI81+BAWANA!AJ81</f>
        <v>15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120</v>
      </c>
      <c r="E82">
        <f>BAWANA!AQ82</f>
        <v>0</v>
      </c>
      <c r="F82">
        <f t="shared" si="11"/>
        <v>768</v>
      </c>
      <c r="G82">
        <f t="shared" si="12"/>
        <v>120</v>
      </c>
      <c r="H82" s="154"/>
      <c r="I82">
        <f>BRPL_EOD!AO82+BRPL_EOD!AP82</f>
        <v>46.7</v>
      </c>
      <c r="J82">
        <f>BYPL_EOD!AO82+BYPL_EOD!AP82</f>
        <v>23.4</v>
      </c>
      <c r="K82">
        <f>MES_EOD!AO82+MES_EOD!AP82</f>
        <v>2.73</v>
      </c>
      <c r="L82">
        <f>NDMC_EOD!AO82+NDMC_EOD!AP82</f>
        <v>14.55</v>
      </c>
      <c r="M82">
        <f>TPDDL_EOD!AO82+TPDDL_EOD!AP82</f>
        <v>32.630000000000003</v>
      </c>
      <c r="N82">
        <f t="shared" si="7"/>
        <v>120.00999999999999</v>
      </c>
      <c r="O82" s="154">
        <f t="shared" si="8"/>
        <v>-9.9999999999909051E-3</v>
      </c>
      <c r="P82">
        <v>46.696108657611873</v>
      </c>
      <c r="Q82">
        <v>23.398050162486459</v>
      </c>
      <c r="R82">
        <v>2.7297725189567537</v>
      </c>
      <c r="S82">
        <v>14.548787601033249</v>
      </c>
      <c r="T82">
        <v>32.627281059911681</v>
      </c>
      <c r="U82" s="156">
        <f t="shared" si="9"/>
        <v>120.00000000000001</v>
      </c>
      <c r="V82" s="154">
        <f t="shared" si="10"/>
        <v>0</v>
      </c>
      <c r="Y82">
        <f>BAWANA!BA82+BAWANA!BB82</f>
        <v>15</v>
      </c>
      <c r="Z82">
        <f>BAWANA!BH82+BAWANA!BI82</f>
        <v>15</v>
      </c>
      <c r="AA82">
        <f>BAWANA!AB82+BAWANA!AC82</f>
        <v>15</v>
      </c>
      <c r="AB82">
        <f>BAWANA!AI82+BAWANA!AJ82</f>
        <v>15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120</v>
      </c>
      <c r="E83">
        <f>BAWANA!AQ83</f>
        <v>0</v>
      </c>
      <c r="F83">
        <f t="shared" si="11"/>
        <v>768</v>
      </c>
      <c r="G83">
        <f t="shared" si="12"/>
        <v>120</v>
      </c>
      <c r="H83" s="154"/>
      <c r="I83">
        <f>BRPL_EOD!AO83+BRPL_EOD!AP83</f>
        <v>46.7</v>
      </c>
      <c r="J83">
        <f>BYPL_EOD!AO83+BYPL_EOD!AP83</f>
        <v>23.4</v>
      </c>
      <c r="K83">
        <f>MES_EOD!AO83+MES_EOD!AP83</f>
        <v>2.73</v>
      </c>
      <c r="L83">
        <f>NDMC_EOD!AO83+NDMC_EOD!AP83</f>
        <v>14.55</v>
      </c>
      <c r="M83">
        <f>TPDDL_EOD!AO83+TPDDL_EOD!AP83</f>
        <v>32.630000000000003</v>
      </c>
      <c r="N83">
        <f t="shared" si="7"/>
        <v>120.00999999999999</v>
      </c>
      <c r="O83" s="154">
        <f t="shared" si="8"/>
        <v>-9.9999999999909051E-3</v>
      </c>
      <c r="P83">
        <v>46.696108657611873</v>
      </c>
      <c r="Q83">
        <v>23.398050162486459</v>
      </c>
      <c r="R83">
        <v>2.7297725189567537</v>
      </c>
      <c r="S83">
        <v>14.548787601033249</v>
      </c>
      <c r="T83">
        <v>32.627281059911681</v>
      </c>
      <c r="U83" s="156">
        <f t="shared" si="9"/>
        <v>120.00000000000001</v>
      </c>
      <c r="V83" s="154">
        <f t="shared" si="10"/>
        <v>0</v>
      </c>
      <c r="Y83">
        <f>BAWANA!BA83+BAWANA!BB83</f>
        <v>15</v>
      </c>
      <c r="Z83">
        <f>BAWANA!BH83+BAWANA!BI83</f>
        <v>15</v>
      </c>
      <c r="AA83">
        <f>BAWANA!AB83+BAWANA!AC83</f>
        <v>15</v>
      </c>
      <c r="AB83">
        <f>BAWANA!AI83+BAWANA!AJ83</f>
        <v>15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120</v>
      </c>
      <c r="E84">
        <f>BAWANA!AQ84</f>
        <v>0</v>
      </c>
      <c r="F84">
        <f t="shared" si="11"/>
        <v>768</v>
      </c>
      <c r="G84">
        <f t="shared" si="12"/>
        <v>120</v>
      </c>
      <c r="H84" s="154"/>
      <c r="I84">
        <f>BRPL_EOD!AO84+BRPL_EOD!AP84</f>
        <v>46.7</v>
      </c>
      <c r="J84">
        <f>BYPL_EOD!AO84+BYPL_EOD!AP84</f>
        <v>23.4</v>
      </c>
      <c r="K84">
        <f>MES_EOD!AO84+MES_EOD!AP84</f>
        <v>2.73</v>
      </c>
      <c r="L84">
        <f>NDMC_EOD!AO84+NDMC_EOD!AP84</f>
        <v>14.55</v>
      </c>
      <c r="M84">
        <f>TPDDL_EOD!AO84+TPDDL_EOD!AP84</f>
        <v>32.630000000000003</v>
      </c>
      <c r="N84">
        <f t="shared" si="7"/>
        <v>120.00999999999999</v>
      </c>
      <c r="O84" s="154">
        <f t="shared" si="8"/>
        <v>-9.9999999999909051E-3</v>
      </c>
      <c r="P84">
        <v>46.696108657611873</v>
      </c>
      <c r="Q84">
        <v>23.398050162486459</v>
      </c>
      <c r="R84">
        <v>2.7297725189567537</v>
      </c>
      <c r="S84">
        <v>14.548787601033249</v>
      </c>
      <c r="T84">
        <v>32.627281059911681</v>
      </c>
      <c r="U84" s="156">
        <f t="shared" si="9"/>
        <v>120.00000000000001</v>
      </c>
      <c r="V84" s="154">
        <f t="shared" si="10"/>
        <v>0</v>
      </c>
      <c r="Y84">
        <f>BAWANA!BA84+BAWANA!BB84</f>
        <v>15</v>
      </c>
      <c r="Z84">
        <f>BAWANA!BH84+BAWANA!BI84</f>
        <v>15</v>
      </c>
      <c r="AA84">
        <f>BAWANA!AB84+BAWANA!AC84</f>
        <v>15</v>
      </c>
      <c r="AB84">
        <f>BAWANA!AI84+BAWANA!AJ84</f>
        <v>15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126.86000000000001</v>
      </c>
      <c r="E85">
        <f>BAWANA!AQ85</f>
        <v>0</v>
      </c>
      <c r="F85">
        <f t="shared" si="11"/>
        <v>768</v>
      </c>
      <c r="G85">
        <f t="shared" si="12"/>
        <v>126.86000000000001</v>
      </c>
      <c r="H85" s="154"/>
      <c r="I85">
        <f>BRPL_EOD!AO85+BRPL_EOD!AP85</f>
        <v>45</v>
      </c>
      <c r="J85">
        <f>BYPL_EOD!AO85+BYPL_EOD!AP85</f>
        <v>23</v>
      </c>
      <c r="K85">
        <f>MES_EOD!AO85+MES_EOD!AP85</f>
        <v>14.73</v>
      </c>
      <c r="L85">
        <f>NDMC_EOD!AO85+NDMC_EOD!AP85</f>
        <v>14.13</v>
      </c>
      <c r="M85">
        <f>TPDDL_EOD!AO85+TPDDL_EOD!AP85</f>
        <v>30</v>
      </c>
      <c r="N85">
        <f t="shared" si="7"/>
        <v>126.86</v>
      </c>
      <c r="O85" s="154">
        <f t="shared" si="8"/>
        <v>0</v>
      </c>
      <c r="P85">
        <v>45.000000000000007</v>
      </c>
      <c r="Q85">
        <v>23.000000000000004</v>
      </c>
      <c r="R85">
        <v>14.730000000000002</v>
      </c>
      <c r="S85">
        <v>14.130000000000003</v>
      </c>
      <c r="T85">
        <v>30.000000000000004</v>
      </c>
      <c r="U85" s="156">
        <f t="shared" si="9"/>
        <v>126.86000000000001</v>
      </c>
      <c r="V85" s="154">
        <f t="shared" si="10"/>
        <v>0</v>
      </c>
      <c r="Y85">
        <f>BAWANA!BA85+BAWANA!BB85</f>
        <v>11.57</v>
      </c>
      <c r="Z85">
        <f>BAWANA!BH85+BAWANA!BI85</f>
        <v>11.57</v>
      </c>
      <c r="AA85">
        <f>BAWANA!AB85+BAWANA!AC85</f>
        <v>11.57</v>
      </c>
      <c r="AB85">
        <f>BAWANA!AI85+BAWANA!AJ85</f>
        <v>11.57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120</v>
      </c>
      <c r="E86">
        <f>BAWANA!AQ86</f>
        <v>0</v>
      </c>
      <c r="F86">
        <f t="shared" si="11"/>
        <v>768</v>
      </c>
      <c r="G86">
        <f t="shared" si="12"/>
        <v>120</v>
      </c>
      <c r="H86" s="154"/>
      <c r="I86">
        <f>BRPL_EOD!AO86+BRPL_EOD!AP86</f>
        <v>46.7</v>
      </c>
      <c r="J86">
        <f>BYPL_EOD!AO86+BYPL_EOD!AP86</f>
        <v>23.4</v>
      </c>
      <c r="K86">
        <f>MES_EOD!AO86+MES_EOD!AP86</f>
        <v>2.73</v>
      </c>
      <c r="L86">
        <f>NDMC_EOD!AO86+NDMC_EOD!AP86</f>
        <v>14.55</v>
      </c>
      <c r="M86">
        <f>TPDDL_EOD!AO86+TPDDL_EOD!AP86</f>
        <v>32.630000000000003</v>
      </c>
      <c r="N86">
        <f t="shared" si="7"/>
        <v>120.00999999999999</v>
      </c>
      <c r="O86" s="154">
        <f t="shared" si="8"/>
        <v>-9.9999999999909051E-3</v>
      </c>
      <c r="P86">
        <v>46.696108657611873</v>
      </c>
      <c r="Q86">
        <v>23.398050162486459</v>
      </c>
      <c r="R86">
        <v>2.7297725189567537</v>
      </c>
      <c r="S86">
        <v>14.548787601033249</v>
      </c>
      <c r="T86">
        <v>32.627281059911681</v>
      </c>
      <c r="U86" s="156">
        <f t="shared" si="9"/>
        <v>120.00000000000001</v>
      </c>
      <c r="V86" s="154">
        <f t="shared" si="10"/>
        <v>0</v>
      </c>
      <c r="Y86">
        <f>BAWANA!BA86+BAWANA!BB86</f>
        <v>15</v>
      </c>
      <c r="Z86">
        <f>BAWANA!BH86+BAWANA!BI86</f>
        <v>15</v>
      </c>
      <c r="AA86">
        <f>BAWANA!AB86+BAWANA!AC86</f>
        <v>15</v>
      </c>
      <c r="AB86">
        <f>BAWANA!AI86+BAWANA!AJ86</f>
        <v>15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120</v>
      </c>
      <c r="E87">
        <f>BAWANA!AQ87</f>
        <v>0</v>
      </c>
      <c r="F87">
        <f t="shared" si="11"/>
        <v>768</v>
      </c>
      <c r="G87">
        <f t="shared" si="12"/>
        <v>120</v>
      </c>
      <c r="H87" s="154"/>
      <c r="I87">
        <f>BRPL_EOD!AO87+BRPL_EOD!AP87</f>
        <v>46.7</v>
      </c>
      <c r="J87">
        <f>BYPL_EOD!AO87+BYPL_EOD!AP87</f>
        <v>23.4</v>
      </c>
      <c r="K87">
        <f>MES_EOD!AO87+MES_EOD!AP87</f>
        <v>2.73</v>
      </c>
      <c r="L87">
        <f>NDMC_EOD!AO87+NDMC_EOD!AP87</f>
        <v>14.55</v>
      </c>
      <c r="M87">
        <f>TPDDL_EOD!AO87+TPDDL_EOD!AP87</f>
        <v>32.630000000000003</v>
      </c>
      <c r="N87">
        <f t="shared" si="7"/>
        <v>120.00999999999999</v>
      </c>
      <c r="O87" s="154">
        <f t="shared" si="8"/>
        <v>-9.9999999999909051E-3</v>
      </c>
      <c r="P87">
        <v>46.696108657611873</v>
      </c>
      <c r="Q87">
        <v>23.398050162486459</v>
      </c>
      <c r="R87">
        <v>2.7297725189567537</v>
      </c>
      <c r="S87">
        <v>14.548787601033249</v>
      </c>
      <c r="T87">
        <v>32.627281059911681</v>
      </c>
      <c r="U87" s="156">
        <f t="shared" si="9"/>
        <v>120.00000000000001</v>
      </c>
      <c r="V87" s="154">
        <f t="shared" si="10"/>
        <v>0</v>
      </c>
      <c r="Y87">
        <f>BAWANA!BA87+BAWANA!BB87</f>
        <v>15</v>
      </c>
      <c r="Z87">
        <f>BAWANA!BH87+BAWANA!BI87</f>
        <v>15</v>
      </c>
      <c r="AA87">
        <f>BAWANA!AB87+BAWANA!AC87</f>
        <v>15</v>
      </c>
      <c r="AB87">
        <f>BAWANA!AI87+BAWANA!AJ87</f>
        <v>15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120</v>
      </c>
      <c r="E88">
        <f>BAWANA!AQ88</f>
        <v>0</v>
      </c>
      <c r="F88">
        <f t="shared" si="11"/>
        <v>768</v>
      </c>
      <c r="G88">
        <f t="shared" si="12"/>
        <v>120</v>
      </c>
      <c r="H88" s="154"/>
      <c r="I88">
        <f>BRPL_EOD!AO88+BRPL_EOD!AP88</f>
        <v>46.7</v>
      </c>
      <c r="J88">
        <f>BYPL_EOD!AO88+BYPL_EOD!AP88</f>
        <v>23.4</v>
      </c>
      <c r="K88">
        <f>MES_EOD!AO88+MES_EOD!AP88</f>
        <v>2.73</v>
      </c>
      <c r="L88">
        <f>NDMC_EOD!AO88+NDMC_EOD!AP88</f>
        <v>14.55</v>
      </c>
      <c r="M88">
        <f>TPDDL_EOD!AO88+TPDDL_EOD!AP88</f>
        <v>32.630000000000003</v>
      </c>
      <c r="N88">
        <f t="shared" si="7"/>
        <v>120.00999999999999</v>
      </c>
      <c r="O88" s="154">
        <f t="shared" si="8"/>
        <v>-9.9999999999909051E-3</v>
      </c>
      <c r="P88">
        <v>46.696108657611873</v>
      </c>
      <c r="Q88">
        <v>23.398050162486459</v>
      </c>
      <c r="R88">
        <v>2.7297725189567537</v>
      </c>
      <c r="S88">
        <v>14.548787601033249</v>
      </c>
      <c r="T88">
        <v>32.627281059911681</v>
      </c>
      <c r="U88" s="156">
        <f t="shared" si="9"/>
        <v>120.00000000000001</v>
      </c>
      <c r="V88" s="154">
        <f t="shared" si="10"/>
        <v>0</v>
      </c>
      <c r="Y88">
        <f>BAWANA!BA88+BAWANA!BB88</f>
        <v>15</v>
      </c>
      <c r="Z88">
        <f>BAWANA!BH88+BAWANA!BI88</f>
        <v>15</v>
      </c>
      <c r="AA88">
        <f>BAWANA!AB88+BAWANA!AC88</f>
        <v>15</v>
      </c>
      <c r="AB88">
        <f>BAWANA!AI88+BAWANA!AJ88</f>
        <v>15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120</v>
      </c>
      <c r="E89">
        <f>BAWANA!AQ89</f>
        <v>0</v>
      </c>
      <c r="F89">
        <f t="shared" si="11"/>
        <v>768</v>
      </c>
      <c r="G89">
        <f t="shared" si="12"/>
        <v>120</v>
      </c>
      <c r="H89" s="154"/>
      <c r="I89">
        <f>BRPL_EOD!AO89+BRPL_EOD!AP89</f>
        <v>46.7</v>
      </c>
      <c r="J89">
        <f>BYPL_EOD!AO89+BYPL_EOD!AP89</f>
        <v>23.4</v>
      </c>
      <c r="K89">
        <f>MES_EOD!AO89+MES_EOD!AP89</f>
        <v>2.73</v>
      </c>
      <c r="L89">
        <f>NDMC_EOD!AO89+NDMC_EOD!AP89</f>
        <v>14.55</v>
      </c>
      <c r="M89">
        <f>TPDDL_EOD!AO89+TPDDL_EOD!AP89</f>
        <v>32.630000000000003</v>
      </c>
      <c r="N89">
        <f t="shared" si="7"/>
        <v>120.00999999999999</v>
      </c>
      <c r="O89" s="154">
        <f t="shared" si="8"/>
        <v>-9.9999999999909051E-3</v>
      </c>
      <c r="P89">
        <v>46.696108657611873</v>
      </c>
      <c r="Q89">
        <v>23.398050162486459</v>
      </c>
      <c r="R89">
        <v>2.7297725189567537</v>
      </c>
      <c r="S89">
        <v>14.548787601033249</v>
      </c>
      <c r="T89">
        <v>32.627281059911681</v>
      </c>
      <c r="U89" s="156">
        <f t="shared" si="9"/>
        <v>120.00000000000001</v>
      </c>
      <c r="V89" s="154">
        <f t="shared" si="10"/>
        <v>0</v>
      </c>
      <c r="Y89">
        <f>BAWANA!BA89+BAWANA!BB89</f>
        <v>15</v>
      </c>
      <c r="Z89">
        <f>BAWANA!BH89+BAWANA!BI89</f>
        <v>15</v>
      </c>
      <c r="AA89">
        <f>BAWANA!AB89+BAWANA!AC89</f>
        <v>15</v>
      </c>
      <c r="AB89">
        <f>BAWANA!AI89+BAWANA!AJ89</f>
        <v>15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120</v>
      </c>
      <c r="E90">
        <f>BAWANA!AQ90</f>
        <v>0</v>
      </c>
      <c r="F90">
        <f t="shared" si="11"/>
        <v>768</v>
      </c>
      <c r="G90">
        <f t="shared" si="12"/>
        <v>120</v>
      </c>
      <c r="H90" s="154"/>
      <c r="I90">
        <f>BRPL_EOD!AO90+BRPL_EOD!AP90</f>
        <v>46.7</v>
      </c>
      <c r="J90">
        <f>BYPL_EOD!AO90+BYPL_EOD!AP90</f>
        <v>23.4</v>
      </c>
      <c r="K90">
        <f>MES_EOD!AO90+MES_EOD!AP90</f>
        <v>2.73</v>
      </c>
      <c r="L90">
        <f>NDMC_EOD!AO90+NDMC_EOD!AP90</f>
        <v>14.55</v>
      </c>
      <c r="M90">
        <f>TPDDL_EOD!AO90+TPDDL_EOD!AP90</f>
        <v>32.630000000000003</v>
      </c>
      <c r="N90">
        <f t="shared" si="7"/>
        <v>120.00999999999999</v>
      </c>
      <c r="O90" s="154">
        <f t="shared" si="8"/>
        <v>-9.9999999999909051E-3</v>
      </c>
      <c r="P90">
        <v>46.696108657611873</v>
      </c>
      <c r="Q90">
        <v>23.398050162486459</v>
      </c>
      <c r="R90">
        <v>2.7297725189567537</v>
      </c>
      <c r="S90">
        <v>14.548787601033249</v>
      </c>
      <c r="T90">
        <v>32.627281059911681</v>
      </c>
      <c r="U90" s="156">
        <f t="shared" si="9"/>
        <v>120.00000000000001</v>
      </c>
      <c r="V90" s="154">
        <f t="shared" si="10"/>
        <v>0</v>
      </c>
      <c r="Y90">
        <f>BAWANA!BA90+BAWANA!BB90</f>
        <v>15</v>
      </c>
      <c r="Z90">
        <f>BAWANA!BH90+BAWANA!BI90</f>
        <v>15</v>
      </c>
      <c r="AA90">
        <f>BAWANA!AB90+BAWANA!AC90</f>
        <v>15</v>
      </c>
      <c r="AB90">
        <f>BAWANA!AI90+BAWANA!AJ90</f>
        <v>15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126.32</v>
      </c>
      <c r="E91">
        <f>BAWANA!AQ91</f>
        <v>0</v>
      </c>
      <c r="F91">
        <f t="shared" si="11"/>
        <v>768</v>
      </c>
      <c r="G91">
        <f t="shared" si="12"/>
        <v>126.32</v>
      </c>
      <c r="H91" s="154"/>
      <c r="I91">
        <f>BRPL_EOD!AO91+BRPL_EOD!AP91</f>
        <v>45</v>
      </c>
      <c r="J91">
        <f>BYPL_EOD!AO91+BYPL_EOD!AP91</f>
        <v>23</v>
      </c>
      <c r="K91">
        <f>MES_EOD!AO91+MES_EOD!AP91</f>
        <v>14.73</v>
      </c>
      <c r="L91">
        <f>NDMC_EOD!AO91+NDMC_EOD!AP91</f>
        <v>13.6</v>
      </c>
      <c r="M91">
        <f>TPDDL_EOD!AO91+TPDDL_EOD!AP91</f>
        <v>30</v>
      </c>
      <c r="N91">
        <f t="shared" si="7"/>
        <v>126.33</v>
      </c>
      <c r="O91" s="154">
        <f t="shared" si="8"/>
        <v>-1.0000000000005116E-2</v>
      </c>
      <c r="P91">
        <v>44.996437900736169</v>
      </c>
      <c r="Q91">
        <v>22.998179371487375</v>
      </c>
      <c r="R91">
        <v>14.728834006174305</v>
      </c>
      <c r="S91">
        <v>13.598923454444707</v>
      </c>
      <c r="T91">
        <v>29.997625267157442</v>
      </c>
      <c r="U91" s="156">
        <f t="shared" si="9"/>
        <v>126.32</v>
      </c>
      <c r="V91" s="154">
        <f t="shared" si="10"/>
        <v>0</v>
      </c>
      <c r="Y91">
        <f>BAWANA!BA91+BAWANA!BB91</f>
        <v>11.84</v>
      </c>
      <c r="Z91">
        <f>BAWANA!BH91+BAWANA!BI91</f>
        <v>11.84</v>
      </c>
      <c r="AA91">
        <f>BAWANA!AB91+BAWANA!AC91</f>
        <v>11.84</v>
      </c>
      <c r="AB91">
        <f>BAWANA!AI91+BAWANA!AJ91</f>
        <v>11.84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120</v>
      </c>
      <c r="E92">
        <f>BAWANA!AQ92</f>
        <v>0</v>
      </c>
      <c r="F92">
        <f t="shared" si="11"/>
        <v>768</v>
      </c>
      <c r="G92">
        <f t="shared" si="12"/>
        <v>120</v>
      </c>
      <c r="H92" s="154"/>
      <c r="I92">
        <f>BRPL_EOD!AO92+BRPL_EOD!AP92</f>
        <v>46.7</v>
      </c>
      <c r="J92">
        <f>BYPL_EOD!AO92+BYPL_EOD!AP92</f>
        <v>23.4</v>
      </c>
      <c r="K92">
        <f>MES_EOD!AO92+MES_EOD!AP92</f>
        <v>2.73</v>
      </c>
      <c r="L92">
        <f>NDMC_EOD!AO92+NDMC_EOD!AP92</f>
        <v>14.55</v>
      </c>
      <c r="M92">
        <f>TPDDL_EOD!AO92+TPDDL_EOD!AP92</f>
        <v>32.630000000000003</v>
      </c>
      <c r="N92">
        <f t="shared" si="7"/>
        <v>120.00999999999999</v>
      </c>
      <c r="O92" s="154">
        <f t="shared" si="8"/>
        <v>-9.9999999999909051E-3</v>
      </c>
      <c r="P92">
        <v>46.696108657611873</v>
      </c>
      <c r="Q92">
        <v>23.398050162486459</v>
      </c>
      <c r="R92">
        <v>2.7297725189567537</v>
      </c>
      <c r="S92">
        <v>14.548787601033249</v>
      </c>
      <c r="T92">
        <v>32.627281059911681</v>
      </c>
      <c r="U92" s="156">
        <f t="shared" si="9"/>
        <v>120.00000000000001</v>
      </c>
      <c r="V92" s="154">
        <f t="shared" si="10"/>
        <v>0</v>
      </c>
      <c r="Y92">
        <f>BAWANA!BA92+BAWANA!BB92</f>
        <v>15</v>
      </c>
      <c r="Z92">
        <f>BAWANA!BH92+BAWANA!BI92</f>
        <v>15</v>
      </c>
      <c r="AA92">
        <f>BAWANA!AB92+BAWANA!AC92</f>
        <v>15</v>
      </c>
      <c r="AB92">
        <f>BAWANA!AI92+BAWANA!AJ92</f>
        <v>15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120</v>
      </c>
      <c r="E93">
        <f>BAWANA!AQ93</f>
        <v>0</v>
      </c>
      <c r="F93">
        <f t="shared" si="11"/>
        <v>768</v>
      </c>
      <c r="G93">
        <f t="shared" si="12"/>
        <v>120</v>
      </c>
      <c r="H93" s="154"/>
      <c r="I93">
        <f>BRPL_EOD!AO93+BRPL_EOD!AP93</f>
        <v>46.7</v>
      </c>
      <c r="J93">
        <f>BYPL_EOD!AO93+BYPL_EOD!AP93</f>
        <v>23.4</v>
      </c>
      <c r="K93">
        <f>MES_EOD!AO93+MES_EOD!AP93</f>
        <v>2.73</v>
      </c>
      <c r="L93">
        <f>NDMC_EOD!AO93+NDMC_EOD!AP93</f>
        <v>14.55</v>
      </c>
      <c r="M93">
        <f>TPDDL_EOD!AO93+TPDDL_EOD!AP93</f>
        <v>32.630000000000003</v>
      </c>
      <c r="N93">
        <f t="shared" si="7"/>
        <v>120.00999999999999</v>
      </c>
      <c r="O93" s="154">
        <f t="shared" si="8"/>
        <v>-9.9999999999909051E-3</v>
      </c>
      <c r="P93">
        <v>46.696108657611873</v>
      </c>
      <c r="Q93">
        <v>23.398050162486459</v>
      </c>
      <c r="R93">
        <v>2.7297725189567537</v>
      </c>
      <c r="S93">
        <v>14.548787601033249</v>
      </c>
      <c r="T93">
        <v>32.627281059911681</v>
      </c>
      <c r="U93" s="156">
        <f t="shared" si="9"/>
        <v>120.00000000000001</v>
      </c>
      <c r="V93" s="154">
        <f t="shared" si="10"/>
        <v>0</v>
      </c>
      <c r="Y93">
        <f>BAWANA!BA93+BAWANA!BB93</f>
        <v>15</v>
      </c>
      <c r="Z93">
        <f>BAWANA!BH93+BAWANA!BI93</f>
        <v>15</v>
      </c>
      <c r="AA93">
        <f>BAWANA!AB93+BAWANA!AC93</f>
        <v>15</v>
      </c>
      <c r="AB93">
        <f>BAWANA!AI93+BAWANA!AJ93</f>
        <v>15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120</v>
      </c>
      <c r="E94">
        <f>BAWANA!AQ94</f>
        <v>0</v>
      </c>
      <c r="F94">
        <f t="shared" si="11"/>
        <v>768</v>
      </c>
      <c r="G94">
        <f t="shared" si="12"/>
        <v>120</v>
      </c>
      <c r="H94" s="154"/>
      <c r="I94">
        <f>BRPL_EOD!AO94+BRPL_EOD!AP94</f>
        <v>46.7</v>
      </c>
      <c r="J94">
        <f>BYPL_EOD!AO94+BYPL_EOD!AP94</f>
        <v>23.4</v>
      </c>
      <c r="K94">
        <f>MES_EOD!AO94+MES_EOD!AP94</f>
        <v>2.73</v>
      </c>
      <c r="L94">
        <f>NDMC_EOD!AO94+NDMC_EOD!AP94</f>
        <v>14.55</v>
      </c>
      <c r="M94">
        <f>TPDDL_EOD!AO94+TPDDL_EOD!AP94</f>
        <v>32.630000000000003</v>
      </c>
      <c r="N94">
        <f t="shared" si="7"/>
        <v>120.00999999999999</v>
      </c>
      <c r="O94" s="154">
        <f t="shared" si="8"/>
        <v>-9.9999999999909051E-3</v>
      </c>
      <c r="P94">
        <v>46.696108657611873</v>
      </c>
      <c r="Q94">
        <v>23.398050162486459</v>
      </c>
      <c r="R94">
        <v>2.7297725189567537</v>
      </c>
      <c r="S94">
        <v>14.548787601033249</v>
      </c>
      <c r="T94">
        <v>32.627281059911681</v>
      </c>
      <c r="U94" s="156">
        <f t="shared" si="9"/>
        <v>120.00000000000001</v>
      </c>
      <c r="V94" s="154">
        <f t="shared" si="10"/>
        <v>0</v>
      </c>
      <c r="Y94">
        <f>BAWANA!BA94+BAWANA!BB94</f>
        <v>15</v>
      </c>
      <c r="Z94">
        <f>BAWANA!BH94+BAWANA!BI94</f>
        <v>15</v>
      </c>
      <c r="AA94">
        <f>BAWANA!AB94+BAWANA!AC94</f>
        <v>15</v>
      </c>
      <c r="AB94">
        <f>BAWANA!AI94+BAWANA!AJ94</f>
        <v>15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145.27999999999997</v>
      </c>
      <c r="E95">
        <f>BAWANA!AQ95</f>
        <v>0</v>
      </c>
      <c r="F95">
        <f t="shared" si="11"/>
        <v>768</v>
      </c>
      <c r="G95">
        <f t="shared" si="12"/>
        <v>145.27999999999997</v>
      </c>
      <c r="H95" s="154"/>
      <c r="I95">
        <f>BRPL_EOD!AO95+BRPL_EOD!AP95</f>
        <v>45</v>
      </c>
      <c r="J95">
        <f>BYPL_EOD!AO95+BYPL_EOD!AP95</f>
        <v>53</v>
      </c>
      <c r="K95">
        <f>MES_EOD!AO95+MES_EOD!AP95</f>
        <v>2.73</v>
      </c>
      <c r="L95">
        <f>NDMC_EOD!AO95+NDMC_EOD!AP95</f>
        <v>14.55</v>
      </c>
      <c r="M95">
        <f>TPDDL_EOD!AO95+TPDDL_EOD!AP95</f>
        <v>30</v>
      </c>
      <c r="N95">
        <f t="shared" si="7"/>
        <v>145.28</v>
      </c>
      <c r="O95" s="154">
        <f t="shared" si="8"/>
        <v>0</v>
      </c>
      <c r="P95">
        <v>44.999999999999993</v>
      </c>
      <c r="Q95">
        <v>52.999999999999993</v>
      </c>
      <c r="R95">
        <v>2.7299999999999995</v>
      </c>
      <c r="S95">
        <v>14.549999999999997</v>
      </c>
      <c r="T95">
        <v>29.999999999999993</v>
      </c>
      <c r="U95" s="156">
        <f t="shared" si="9"/>
        <v>145.27999999999997</v>
      </c>
      <c r="V95" s="154">
        <f t="shared" si="10"/>
        <v>0</v>
      </c>
      <c r="Y95">
        <f>BAWANA!BA95+BAWANA!BB95</f>
        <v>2.36</v>
      </c>
      <c r="Z95">
        <f>BAWANA!BH95+BAWANA!BI95</f>
        <v>2.36</v>
      </c>
      <c r="AA95">
        <f>BAWANA!AB95+BAWANA!AC95</f>
        <v>2.36</v>
      </c>
      <c r="AB95">
        <f>BAWANA!AI95+BAWANA!AJ95</f>
        <v>2.36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172.28</v>
      </c>
      <c r="E96">
        <f>BAWANA!AQ96</f>
        <v>0</v>
      </c>
      <c r="F96">
        <f t="shared" si="11"/>
        <v>768</v>
      </c>
      <c r="G96">
        <f t="shared" si="12"/>
        <v>172.28</v>
      </c>
      <c r="H96" s="154"/>
      <c r="I96">
        <f>BRPL_EOD!AO96+BRPL_EOD!AP96</f>
        <v>45</v>
      </c>
      <c r="J96">
        <f>BYPL_EOD!AO96+BYPL_EOD!AP96</f>
        <v>80</v>
      </c>
      <c r="K96">
        <f>MES_EOD!AO96+MES_EOD!AP96</f>
        <v>2.73</v>
      </c>
      <c r="L96">
        <f>NDMC_EOD!AO96+NDMC_EOD!AP96</f>
        <v>14.55</v>
      </c>
      <c r="M96">
        <f>TPDDL_EOD!AO96+TPDDL_EOD!AP96</f>
        <v>30</v>
      </c>
      <c r="N96">
        <f t="shared" si="7"/>
        <v>172.28</v>
      </c>
      <c r="O96" s="154">
        <f t="shared" si="8"/>
        <v>0</v>
      </c>
      <c r="P96">
        <v>45</v>
      </c>
      <c r="Q96">
        <v>80</v>
      </c>
      <c r="R96">
        <v>2.73</v>
      </c>
      <c r="S96">
        <v>14.55</v>
      </c>
      <c r="T96">
        <v>30</v>
      </c>
      <c r="U96" s="156">
        <f t="shared" si="9"/>
        <v>172.28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182.33</v>
      </c>
      <c r="E97">
        <f>BAWANA!AQ97</f>
        <v>0</v>
      </c>
      <c r="F97">
        <f t="shared" si="11"/>
        <v>768</v>
      </c>
      <c r="G97">
        <f t="shared" si="12"/>
        <v>182.33</v>
      </c>
      <c r="H97" s="154"/>
      <c r="I97">
        <f>BRPL_EOD!AO97+BRPL_EOD!AP97</f>
        <v>45</v>
      </c>
      <c r="J97">
        <f>BYPL_EOD!AO97+BYPL_EOD!AP97</f>
        <v>80</v>
      </c>
      <c r="K97">
        <f>MES_EOD!AO97+MES_EOD!AP97</f>
        <v>13.73</v>
      </c>
      <c r="L97">
        <f>NDMC_EOD!AO97+NDMC_EOD!AP97</f>
        <v>13.6</v>
      </c>
      <c r="M97">
        <f>TPDDL_EOD!AO97+TPDDL_EOD!AP97</f>
        <v>30</v>
      </c>
      <c r="N97">
        <f t="shared" si="7"/>
        <v>182.32999999999998</v>
      </c>
      <c r="O97" s="154">
        <f t="shared" si="8"/>
        <v>0</v>
      </c>
      <c r="P97">
        <v>45.000000000000007</v>
      </c>
      <c r="Q97">
        <v>80.000000000000014</v>
      </c>
      <c r="R97">
        <v>13.730000000000002</v>
      </c>
      <c r="S97">
        <v>13.600000000000001</v>
      </c>
      <c r="T97">
        <v>30.000000000000004</v>
      </c>
      <c r="U97" s="156">
        <f t="shared" si="9"/>
        <v>182.33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172.28</v>
      </c>
      <c r="E98">
        <f>BAWANA!AQ98</f>
        <v>0</v>
      </c>
      <c r="F98">
        <f t="shared" si="11"/>
        <v>768</v>
      </c>
      <c r="G98">
        <f t="shared" si="12"/>
        <v>172.28</v>
      </c>
      <c r="H98" s="154"/>
      <c r="I98">
        <f>BRPL_EOD!AO98+BRPL_EOD!AP98</f>
        <v>45</v>
      </c>
      <c r="J98">
        <f>BYPL_EOD!AO98+BYPL_EOD!AP98</f>
        <v>80</v>
      </c>
      <c r="K98">
        <f>MES_EOD!AO98+MES_EOD!AP98</f>
        <v>2.73</v>
      </c>
      <c r="L98">
        <f>NDMC_EOD!AO98+NDMC_EOD!AP98</f>
        <v>14.55</v>
      </c>
      <c r="M98">
        <f>TPDDL_EOD!AO98+TPDDL_EOD!AP98</f>
        <v>30</v>
      </c>
      <c r="N98">
        <f t="shared" si="7"/>
        <v>172.28</v>
      </c>
      <c r="O98" s="154">
        <f t="shared" si="8"/>
        <v>0</v>
      </c>
      <c r="P98">
        <v>45</v>
      </c>
      <c r="Q98">
        <v>80</v>
      </c>
      <c r="R98">
        <v>2.73</v>
      </c>
      <c r="S98">
        <v>14.55</v>
      </c>
      <c r="T98">
        <v>30</v>
      </c>
      <c r="U98" s="156">
        <f t="shared" si="9"/>
        <v>172.28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22.8</v>
      </c>
      <c r="C99" s="156">
        <f t="shared" ref="C99:U99" si="14">SUM(C3:C98)/4000</f>
        <v>0</v>
      </c>
      <c r="D99" s="156">
        <f t="shared" si="14"/>
        <v>3.175974999999998</v>
      </c>
      <c r="E99" s="156">
        <f t="shared" si="14"/>
        <v>0</v>
      </c>
      <c r="F99" s="156">
        <f t="shared" si="14"/>
        <v>18.239999999999998</v>
      </c>
      <c r="G99" s="156">
        <f t="shared" si="14"/>
        <v>3.175974999999998</v>
      </c>
      <c r="H99" s="156"/>
      <c r="I99" s="156">
        <f t="shared" si="14"/>
        <v>1.0968450000000001</v>
      </c>
      <c r="J99" s="156">
        <f t="shared" si="14"/>
        <v>0.86755000000000027</v>
      </c>
      <c r="K99" s="156">
        <f t="shared" si="14"/>
        <v>0.10077000000000008</v>
      </c>
      <c r="L99" s="156">
        <f t="shared" si="14"/>
        <v>0.36706499999999948</v>
      </c>
      <c r="M99" s="156">
        <f t="shared" si="14"/>
        <v>0.75127250000000045</v>
      </c>
      <c r="N99" s="156">
        <f t="shared" si="14"/>
        <v>3.183502499999999</v>
      </c>
      <c r="O99" s="156">
        <f t="shared" si="14"/>
        <v>-7.5274999999999925E-3</v>
      </c>
      <c r="P99" s="156">
        <f t="shared" si="14"/>
        <v>1.0946966758014265</v>
      </c>
      <c r="Q99" s="156">
        <f t="shared" si="14"/>
        <v>0.86373623442403835</v>
      </c>
      <c r="R99" s="156">
        <f t="shared" si="14"/>
        <v>0.10063944396555849</v>
      </c>
      <c r="S99" s="156">
        <f t="shared" si="14"/>
        <v>0.36706230855154998</v>
      </c>
      <c r="T99" s="156">
        <f t="shared" si="14"/>
        <v>0.74984033725742794</v>
      </c>
      <c r="U99" s="156">
        <f t="shared" si="14"/>
        <v>3.175974999999998</v>
      </c>
      <c r="V99" s="156">
        <f t="shared" si="10"/>
        <v>0</v>
      </c>
      <c r="Y99" s="156">
        <f t="shared" ref="Y99:AD99" si="15">SUM(Y3:Y98)/4000</f>
        <v>0.23996249999999986</v>
      </c>
      <c r="Z99" s="156">
        <f t="shared" si="15"/>
        <v>0.23996249999999986</v>
      </c>
      <c r="AA99" s="156">
        <f t="shared" si="15"/>
        <v>0.23996249999999986</v>
      </c>
      <c r="AB99" s="156">
        <f t="shared" si="15"/>
        <v>0.23996249999999986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445</v>
      </c>
      <c r="C2" t="s">
        <v>446</v>
      </c>
      <c r="D2" t="s">
        <v>447</v>
      </c>
      <c r="E2" t="s">
        <v>449</v>
      </c>
      <c r="F2" t="s">
        <v>450</v>
      </c>
      <c r="G2" t="s">
        <v>451</v>
      </c>
      <c r="H2" t="s">
        <v>457</v>
      </c>
      <c r="I2" t="s">
        <v>458</v>
      </c>
      <c r="J2" t="s">
        <v>459</v>
      </c>
      <c r="K2" t="s">
        <v>460</v>
      </c>
      <c r="L2" t="s">
        <v>463</v>
      </c>
      <c r="M2" t="s">
        <v>470</v>
      </c>
      <c r="N2" t="s">
        <v>471</v>
      </c>
      <c r="O2" t="s">
        <v>472</v>
      </c>
      <c r="P2" t="s">
        <v>475</v>
      </c>
      <c r="Q2" t="s">
        <v>479</v>
      </c>
      <c r="R2" t="s">
        <v>480</v>
      </c>
      <c r="S2" t="s">
        <v>481</v>
      </c>
      <c r="T2" t="s">
        <v>482</v>
      </c>
      <c r="U2" t="s">
        <v>429</v>
      </c>
      <c r="V2" t="s">
        <v>427</v>
      </c>
      <c r="W2" t="s">
        <v>428</v>
      </c>
      <c r="Z2" t="s">
        <v>452</v>
      </c>
      <c r="AA2" t="s">
        <v>453</v>
      </c>
      <c r="AB2" t="s">
        <v>454</v>
      </c>
      <c r="AC2" t="s">
        <v>455</v>
      </c>
      <c r="AD2" t="s">
        <v>461</v>
      </c>
      <c r="AE2" t="s">
        <v>462</v>
      </c>
      <c r="AF2" t="s">
        <v>464</v>
      </c>
      <c r="AG2" t="s">
        <v>465</v>
      </c>
      <c r="AH2" t="s">
        <v>466</v>
      </c>
      <c r="AI2" t="s">
        <v>467</v>
      </c>
      <c r="AJ2" t="s">
        <v>468</v>
      </c>
      <c r="AK2" t="s">
        <v>469</v>
      </c>
      <c r="AL2" t="s">
        <v>473</v>
      </c>
      <c r="AM2" t="s">
        <v>474</v>
      </c>
      <c r="AN2" t="s">
        <v>476</v>
      </c>
      <c r="AO2" t="s">
        <v>430</v>
      </c>
      <c r="AP2" t="s">
        <v>477</v>
      </c>
      <c r="AQ2" t="s">
        <v>478</v>
      </c>
      <c r="AR2" t="s">
        <v>483</v>
      </c>
      <c r="AS2" s="19"/>
      <c r="AT2" s="200" t="s">
        <v>426</v>
      </c>
      <c r="AU2" s="169"/>
      <c r="AV2" s="200" t="s">
        <v>444</v>
      </c>
      <c r="AW2" s="200" t="s">
        <v>448</v>
      </c>
      <c r="AX2" s="200" t="s">
        <v>456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8.4</v>
      </c>
      <c r="E3">
        <v>0</v>
      </c>
      <c r="F3">
        <v>10.86</v>
      </c>
      <c r="G3">
        <v>11.946</v>
      </c>
      <c r="H3">
        <v>0</v>
      </c>
      <c r="I3">
        <v>0</v>
      </c>
      <c r="J3">
        <v>1.0960000000000001</v>
      </c>
      <c r="K3">
        <v>686.77995799999997</v>
      </c>
      <c r="L3">
        <v>653.15250000000003</v>
      </c>
      <c r="M3">
        <v>90</v>
      </c>
      <c r="N3">
        <v>118.125</v>
      </c>
      <c r="O3">
        <v>123.66562500000001</v>
      </c>
      <c r="P3">
        <v>120</v>
      </c>
      <c r="Q3">
        <v>18.557500000000001</v>
      </c>
      <c r="R3">
        <v>36.3675</v>
      </c>
      <c r="S3">
        <v>22.510300000000001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13.1076</v>
      </c>
      <c r="AA3">
        <v>28.09872</v>
      </c>
      <c r="AB3">
        <v>13.0634</v>
      </c>
      <c r="AC3">
        <v>9.6778399999999998</v>
      </c>
      <c r="AD3">
        <v>9.1149000000000004</v>
      </c>
      <c r="AE3">
        <v>48.753999999999998</v>
      </c>
      <c r="AF3">
        <v>17.748000000000001</v>
      </c>
      <c r="AG3">
        <v>38.981999999999999</v>
      </c>
      <c r="AH3">
        <v>70.172700000000006</v>
      </c>
      <c r="AI3">
        <v>0</v>
      </c>
      <c r="AJ3">
        <v>0</v>
      </c>
      <c r="AK3">
        <v>52.029000000000003</v>
      </c>
      <c r="AL3">
        <v>34.86</v>
      </c>
      <c r="AM3">
        <v>10.557359999999999</v>
      </c>
      <c r="AN3">
        <v>0.93737000000000004</v>
      </c>
      <c r="AO3">
        <v>1.9750920000000001</v>
      </c>
      <c r="AP3">
        <v>3.0743999999999998</v>
      </c>
      <c r="AQ3">
        <v>32.697000000000003</v>
      </c>
      <c r="AR3">
        <v>32.822879999999998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16.440000000000001</v>
      </c>
      <c r="AY3">
        <v>0</v>
      </c>
      <c r="AZ3">
        <v>0</v>
      </c>
      <c r="BA3">
        <f>SUM(B3:AZ3)</f>
        <v>2931.1082680000004</v>
      </c>
    </row>
    <row r="4" spans="1:53">
      <c r="A4" t="s">
        <v>46</v>
      </c>
      <c r="B4">
        <v>0</v>
      </c>
      <c r="C4">
        <v>0</v>
      </c>
      <c r="D4">
        <v>8.4</v>
      </c>
      <c r="E4">
        <v>0</v>
      </c>
      <c r="F4">
        <v>10.86</v>
      </c>
      <c r="G4">
        <v>11.946</v>
      </c>
      <c r="H4">
        <v>0</v>
      </c>
      <c r="I4">
        <v>0</v>
      </c>
      <c r="J4">
        <v>1.0960000000000001</v>
      </c>
      <c r="K4">
        <v>686.77995799999997</v>
      </c>
      <c r="L4">
        <v>653.15250000000003</v>
      </c>
      <c r="M4">
        <v>90</v>
      </c>
      <c r="N4">
        <v>118.125</v>
      </c>
      <c r="O4">
        <v>123.66562500000001</v>
      </c>
      <c r="P4">
        <v>120</v>
      </c>
      <c r="Q4">
        <v>18.557500000000001</v>
      </c>
      <c r="R4">
        <v>36.3675</v>
      </c>
      <c r="S4">
        <v>22.510300000000001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13.1076</v>
      </c>
      <c r="AA4">
        <v>28.09872</v>
      </c>
      <c r="AB4">
        <v>13.0634</v>
      </c>
      <c r="AC4">
        <v>9.6778399999999998</v>
      </c>
      <c r="AD4">
        <v>9.1149000000000004</v>
      </c>
      <c r="AE4">
        <v>42.338999999999999</v>
      </c>
      <c r="AF4">
        <v>17.748000000000001</v>
      </c>
      <c r="AG4">
        <v>38.981999999999999</v>
      </c>
      <c r="AH4">
        <v>64.869500000000002</v>
      </c>
      <c r="AI4">
        <v>0</v>
      </c>
      <c r="AJ4">
        <v>0</v>
      </c>
      <c r="AK4">
        <v>52.029000000000003</v>
      </c>
      <c r="AL4">
        <v>34.86</v>
      </c>
      <c r="AM4">
        <v>10.557359999999999</v>
      </c>
      <c r="AN4">
        <v>0.93737000000000004</v>
      </c>
      <c r="AO4">
        <v>1.958628</v>
      </c>
      <c r="AP4">
        <v>3.0743999999999998</v>
      </c>
      <c r="AQ4">
        <v>32.697000000000003</v>
      </c>
      <c r="AR4">
        <v>32.822879999999998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16.440000000000001</v>
      </c>
      <c r="AY4">
        <v>0</v>
      </c>
      <c r="AZ4">
        <v>0</v>
      </c>
      <c r="BA4">
        <f t="shared" ref="BA4:BA67" si="0">SUM(B4:AZ4)</f>
        <v>2919.3736039999999</v>
      </c>
    </row>
    <row r="5" spans="1:53">
      <c r="A5" t="s">
        <v>47</v>
      </c>
      <c r="B5">
        <v>0</v>
      </c>
      <c r="C5">
        <v>0</v>
      </c>
      <c r="D5">
        <v>8.4</v>
      </c>
      <c r="E5">
        <v>0</v>
      </c>
      <c r="F5">
        <v>10.86</v>
      </c>
      <c r="G5">
        <v>11.946</v>
      </c>
      <c r="H5">
        <v>0</v>
      </c>
      <c r="I5">
        <v>0</v>
      </c>
      <c r="J5">
        <v>1.0960000000000001</v>
      </c>
      <c r="K5">
        <v>686.77995799999997</v>
      </c>
      <c r="L5">
        <v>653.15250000000003</v>
      </c>
      <c r="M5">
        <v>90</v>
      </c>
      <c r="N5">
        <v>118.125</v>
      </c>
      <c r="O5">
        <v>123.66562500000001</v>
      </c>
      <c r="P5">
        <v>120</v>
      </c>
      <c r="Q5">
        <v>18.557500000000001</v>
      </c>
      <c r="R5">
        <v>36.3675</v>
      </c>
      <c r="S5">
        <v>22.510300000000001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6.5537999999999998</v>
      </c>
      <c r="AA5">
        <v>28.09872</v>
      </c>
      <c r="AB5">
        <v>13.0634</v>
      </c>
      <c r="AC5">
        <v>9.6778399999999998</v>
      </c>
      <c r="AD5">
        <v>9.1149000000000004</v>
      </c>
      <c r="AE5">
        <v>42.338999999999999</v>
      </c>
      <c r="AF5">
        <v>17.748000000000001</v>
      </c>
      <c r="AG5">
        <v>38.981999999999999</v>
      </c>
      <c r="AH5">
        <v>46.781799999999997</v>
      </c>
      <c r="AI5">
        <v>0</v>
      </c>
      <c r="AJ5">
        <v>0</v>
      </c>
      <c r="AK5">
        <v>52.029000000000003</v>
      </c>
      <c r="AL5">
        <v>34.86</v>
      </c>
      <c r="AM5">
        <v>10.557359999999999</v>
      </c>
      <c r="AN5">
        <v>0.93737000000000004</v>
      </c>
      <c r="AO5">
        <v>2.00508</v>
      </c>
      <c r="AP5">
        <v>3.0743999999999998</v>
      </c>
      <c r="AQ5">
        <v>32.445</v>
      </c>
      <c r="AR5">
        <v>32.822879999999998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16.440000000000001</v>
      </c>
      <c r="AY5">
        <v>0</v>
      </c>
      <c r="AZ5">
        <v>0</v>
      </c>
      <c r="BA5">
        <f t="shared" si="0"/>
        <v>2894.5265560000007</v>
      </c>
    </row>
    <row r="6" spans="1:53">
      <c r="A6" t="s">
        <v>48</v>
      </c>
      <c r="B6">
        <v>0</v>
      </c>
      <c r="C6">
        <v>0</v>
      </c>
      <c r="D6">
        <v>8.4</v>
      </c>
      <c r="E6">
        <v>0</v>
      </c>
      <c r="F6">
        <v>10.86</v>
      </c>
      <c r="G6">
        <v>11.946</v>
      </c>
      <c r="H6">
        <v>0</v>
      </c>
      <c r="I6">
        <v>0</v>
      </c>
      <c r="J6">
        <v>1.0960000000000001</v>
      </c>
      <c r="K6">
        <v>686.77995799999997</v>
      </c>
      <c r="L6">
        <v>653.15250000000003</v>
      </c>
      <c r="M6">
        <v>90</v>
      </c>
      <c r="N6">
        <v>118.125</v>
      </c>
      <c r="O6">
        <v>123.66562500000001</v>
      </c>
      <c r="P6">
        <v>120</v>
      </c>
      <c r="Q6">
        <v>18.557500000000001</v>
      </c>
      <c r="R6">
        <v>36.3675</v>
      </c>
      <c r="S6">
        <v>22.510300000000001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6.5537999999999998</v>
      </c>
      <c r="AA6">
        <v>28.045000000000002</v>
      </c>
      <c r="AB6">
        <v>13.0634</v>
      </c>
      <c r="AC6">
        <v>9.6778399999999998</v>
      </c>
      <c r="AD6">
        <v>9.1149000000000004</v>
      </c>
      <c r="AE6">
        <v>42.338999999999999</v>
      </c>
      <c r="AF6">
        <v>17.748000000000001</v>
      </c>
      <c r="AG6">
        <v>38.981999999999999</v>
      </c>
      <c r="AH6">
        <v>46.781799999999997</v>
      </c>
      <c r="AI6">
        <v>0</v>
      </c>
      <c r="AJ6">
        <v>0</v>
      </c>
      <c r="AK6">
        <v>52.029000000000003</v>
      </c>
      <c r="AL6">
        <v>34.86</v>
      </c>
      <c r="AM6">
        <v>10.557359999999999</v>
      </c>
      <c r="AN6">
        <v>0.93737000000000004</v>
      </c>
      <c r="AO6">
        <v>1.9530419999999999</v>
      </c>
      <c r="AP6">
        <v>3.0743999999999998</v>
      </c>
      <c r="AQ6">
        <v>31.5</v>
      </c>
      <c r="AR6">
        <v>32.822879999999998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16.440000000000001</v>
      </c>
      <c r="AY6">
        <v>0</v>
      </c>
      <c r="AZ6">
        <v>0</v>
      </c>
      <c r="BA6">
        <f t="shared" si="0"/>
        <v>2893.4757980000009</v>
      </c>
    </row>
    <row r="7" spans="1:53">
      <c r="A7" t="s">
        <v>49</v>
      </c>
      <c r="B7">
        <v>0</v>
      </c>
      <c r="C7">
        <v>0</v>
      </c>
      <c r="D7">
        <v>8.4</v>
      </c>
      <c r="E7">
        <v>0</v>
      </c>
      <c r="F7">
        <v>10.86</v>
      </c>
      <c r="G7">
        <v>11.946</v>
      </c>
      <c r="H7">
        <v>0</v>
      </c>
      <c r="I7">
        <v>0</v>
      </c>
      <c r="J7">
        <v>1.0960000000000001</v>
      </c>
      <c r="K7">
        <v>686.77995799999997</v>
      </c>
      <c r="L7">
        <v>653.15250000000003</v>
      </c>
      <c r="M7">
        <v>90</v>
      </c>
      <c r="N7">
        <v>118.125</v>
      </c>
      <c r="O7">
        <v>123.66562500000001</v>
      </c>
      <c r="P7">
        <v>120</v>
      </c>
      <c r="Q7">
        <v>18.557500000000001</v>
      </c>
      <c r="R7">
        <v>36.3675</v>
      </c>
      <c r="S7">
        <v>22.510300000000001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6.5537999999999998</v>
      </c>
      <c r="AA7">
        <v>28.045000000000002</v>
      </c>
      <c r="AB7">
        <v>26.260100000000001</v>
      </c>
      <c r="AC7">
        <v>9.6778399999999998</v>
      </c>
      <c r="AD7">
        <v>9.1149000000000004</v>
      </c>
      <c r="AE7">
        <v>42.338999999999999</v>
      </c>
      <c r="AF7">
        <v>8.8740000000000006</v>
      </c>
      <c r="AG7">
        <v>38.981999999999999</v>
      </c>
      <c r="AH7">
        <v>46.781799999999997</v>
      </c>
      <c r="AI7">
        <v>0</v>
      </c>
      <c r="AJ7">
        <v>0</v>
      </c>
      <c r="AK7">
        <v>52.029000000000003</v>
      </c>
      <c r="AL7">
        <v>34.86</v>
      </c>
      <c r="AM7">
        <v>10.557359999999999</v>
      </c>
      <c r="AN7">
        <v>0.93737000000000004</v>
      </c>
      <c r="AO7">
        <v>2.0147819999999999</v>
      </c>
      <c r="AP7">
        <v>6.2769000000000004</v>
      </c>
      <c r="AQ7">
        <v>31.5</v>
      </c>
      <c r="AR7">
        <v>32.822879999999998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16.440000000000001</v>
      </c>
      <c r="AY7">
        <v>0</v>
      </c>
      <c r="AZ7">
        <v>0</v>
      </c>
      <c r="BA7">
        <f t="shared" si="0"/>
        <v>2901.0627380000005</v>
      </c>
    </row>
    <row r="8" spans="1:53">
      <c r="A8" t="s">
        <v>50</v>
      </c>
      <c r="B8">
        <v>0</v>
      </c>
      <c r="C8">
        <v>0</v>
      </c>
      <c r="D8">
        <v>8.4</v>
      </c>
      <c r="E8">
        <v>0</v>
      </c>
      <c r="F8">
        <v>10.86</v>
      </c>
      <c r="G8">
        <v>11.946</v>
      </c>
      <c r="H8">
        <v>0</v>
      </c>
      <c r="I8">
        <v>0</v>
      </c>
      <c r="J8">
        <v>1.0960000000000001</v>
      </c>
      <c r="K8">
        <v>686.77995799999997</v>
      </c>
      <c r="L8">
        <v>653.15250000000003</v>
      </c>
      <c r="M8">
        <v>90</v>
      </c>
      <c r="N8">
        <v>118.125</v>
      </c>
      <c r="O8">
        <v>123.66562500000001</v>
      </c>
      <c r="P8">
        <v>120</v>
      </c>
      <c r="Q8">
        <v>18.557500000000001</v>
      </c>
      <c r="R8">
        <v>36.3675</v>
      </c>
      <c r="S8">
        <v>22.510300000000001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6.5537999999999998</v>
      </c>
      <c r="AA8">
        <v>28.045000000000002</v>
      </c>
      <c r="AB8">
        <v>26.260100000000001</v>
      </c>
      <c r="AC8">
        <v>9.6778399999999998</v>
      </c>
      <c r="AD8">
        <v>9.1149000000000004</v>
      </c>
      <c r="AE8">
        <v>42.338999999999999</v>
      </c>
      <c r="AF8">
        <v>8.8740000000000006</v>
      </c>
      <c r="AG8">
        <v>38.981999999999999</v>
      </c>
      <c r="AH8">
        <v>46.781799999999997</v>
      </c>
      <c r="AI8">
        <v>0</v>
      </c>
      <c r="AJ8">
        <v>0</v>
      </c>
      <c r="AK8">
        <v>52.029000000000003</v>
      </c>
      <c r="AL8">
        <v>34.86</v>
      </c>
      <c r="AM8">
        <v>10.557359999999999</v>
      </c>
      <c r="AN8">
        <v>0.93737000000000004</v>
      </c>
      <c r="AO8">
        <v>2.0036100000000001</v>
      </c>
      <c r="AP8">
        <v>6.2769000000000004</v>
      </c>
      <c r="AQ8">
        <v>31.5</v>
      </c>
      <c r="AR8">
        <v>32.822879999999998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16.440000000000001</v>
      </c>
      <c r="AY8">
        <v>0</v>
      </c>
      <c r="AZ8">
        <v>0</v>
      </c>
      <c r="BA8">
        <f t="shared" si="0"/>
        <v>2901.0515660000005</v>
      </c>
    </row>
    <row r="9" spans="1:53">
      <c r="A9" t="s">
        <v>51</v>
      </c>
      <c r="B9">
        <v>0</v>
      </c>
      <c r="C9">
        <v>0</v>
      </c>
      <c r="D9">
        <v>8.4</v>
      </c>
      <c r="E9">
        <v>0</v>
      </c>
      <c r="F9">
        <v>10.86</v>
      </c>
      <c r="G9">
        <v>11.946</v>
      </c>
      <c r="H9">
        <v>0</v>
      </c>
      <c r="I9">
        <v>0</v>
      </c>
      <c r="J9">
        <v>1.0960000000000001</v>
      </c>
      <c r="K9">
        <v>686.77995799999997</v>
      </c>
      <c r="L9">
        <v>653.15250000000003</v>
      </c>
      <c r="M9">
        <v>90</v>
      </c>
      <c r="N9">
        <v>118.125</v>
      </c>
      <c r="O9">
        <v>123.66562500000001</v>
      </c>
      <c r="P9">
        <v>120</v>
      </c>
      <c r="Q9">
        <v>18.557500000000001</v>
      </c>
      <c r="R9">
        <v>36.3675</v>
      </c>
      <c r="S9">
        <v>22.510300000000001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6.5537999999999998</v>
      </c>
      <c r="AA9">
        <v>28.045000000000002</v>
      </c>
      <c r="AB9">
        <v>26.260100000000001</v>
      </c>
      <c r="AC9">
        <v>9.6778399999999998</v>
      </c>
      <c r="AD9">
        <v>9.1149000000000004</v>
      </c>
      <c r="AE9">
        <v>28.225999999999999</v>
      </c>
      <c r="AF9">
        <v>8.8740000000000006</v>
      </c>
      <c r="AG9">
        <v>38.981999999999999</v>
      </c>
      <c r="AH9">
        <v>46.781799999999997</v>
      </c>
      <c r="AI9">
        <v>0</v>
      </c>
      <c r="AJ9">
        <v>0</v>
      </c>
      <c r="AK9">
        <v>52.029000000000003</v>
      </c>
      <c r="AL9">
        <v>34.86</v>
      </c>
      <c r="AM9">
        <v>10.557359999999999</v>
      </c>
      <c r="AN9">
        <v>0.93737000000000004</v>
      </c>
      <c r="AO9">
        <v>2.036832</v>
      </c>
      <c r="AP9">
        <v>3.0743999999999998</v>
      </c>
      <c r="AQ9">
        <v>31.5</v>
      </c>
      <c r="AR9">
        <v>31.897383000000001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16.440000000000001</v>
      </c>
      <c r="AY9">
        <v>0</v>
      </c>
      <c r="AZ9">
        <v>0</v>
      </c>
      <c r="BA9">
        <f t="shared" si="0"/>
        <v>2882.8437910000002</v>
      </c>
    </row>
    <row r="10" spans="1:53">
      <c r="A10" t="s">
        <v>52</v>
      </c>
      <c r="B10">
        <v>0</v>
      </c>
      <c r="C10">
        <v>0</v>
      </c>
      <c r="D10">
        <v>8.4</v>
      </c>
      <c r="E10">
        <v>0</v>
      </c>
      <c r="F10">
        <v>10.86</v>
      </c>
      <c r="G10">
        <v>11.946</v>
      </c>
      <c r="H10">
        <v>0</v>
      </c>
      <c r="I10">
        <v>0</v>
      </c>
      <c r="J10">
        <v>1.0960000000000001</v>
      </c>
      <c r="K10">
        <v>686.77995799999997</v>
      </c>
      <c r="L10">
        <v>653.15250000000003</v>
      </c>
      <c r="M10">
        <v>90</v>
      </c>
      <c r="N10">
        <v>118.125</v>
      </c>
      <c r="O10">
        <v>123.66562500000001</v>
      </c>
      <c r="P10">
        <v>120</v>
      </c>
      <c r="Q10">
        <v>18.557500000000001</v>
      </c>
      <c r="R10">
        <v>36.3675</v>
      </c>
      <c r="S10">
        <v>22.510300000000001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6.5537999999999998</v>
      </c>
      <c r="AA10">
        <v>28.045000000000002</v>
      </c>
      <c r="AB10">
        <v>26.260100000000001</v>
      </c>
      <c r="AC10">
        <v>9.6778399999999998</v>
      </c>
      <c r="AD10">
        <v>9.1149000000000004</v>
      </c>
      <c r="AE10">
        <v>28.225999999999999</v>
      </c>
      <c r="AF10">
        <v>8.8740000000000006</v>
      </c>
      <c r="AG10">
        <v>38.981999999999999</v>
      </c>
      <c r="AH10">
        <v>46.781799999999997</v>
      </c>
      <c r="AI10">
        <v>0</v>
      </c>
      <c r="AJ10">
        <v>0</v>
      </c>
      <c r="AK10">
        <v>52.029000000000003</v>
      </c>
      <c r="AL10">
        <v>34.86</v>
      </c>
      <c r="AM10">
        <v>10.557359999999999</v>
      </c>
      <c r="AN10">
        <v>0.93737000000000004</v>
      </c>
      <c r="AO10">
        <v>2.1147420000000001</v>
      </c>
      <c r="AP10">
        <v>3.0743999999999998</v>
      </c>
      <c r="AQ10">
        <v>21.797999999999998</v>
      </c>
      <c r="AR10">
        <v>31.897383000000001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16.440000000000001</v>
      </c>
      <c r="AY10">
        <v>0</v>
      </c>
      <c r="AZ10">
        <v>0</v>
      </c>
      <c r="BA10">
        <f t="shared" si="0"/>
        <v>2873.2197010000004</v>
      </c>
    </row>
    <row r="11" spans="1:53">
      <c r="A11" t="s">
        <v>53</v>
      </c>
      <c r="B11">
        <v>0</v>
      </c>
      <c r="C11">
        <v>0</v>
      </c>
      <c r="D11">
        <v>8.4</v>
      </c>
      <c r="E11">
        <v>0</v>
      </c>
      <c r="F11">
        <v>10.86</v>
      </c>
      <c r="G11">
        <v>11.946</v>
      </c>
      <c r="H11">
        <v>0</v>
      </c>
      <c r="I11">
        <v>0</v>
      </c>
      <c r="J11">
        <v>1.0960000000000001</v>
      </c>
      <c r="K11">
        <v>686.77995799999997</v>
      </c>
      <c r="L11">
        <v>653.15250000000003</v>
      </c>
      <c r="M11">
        <v>90</v>
      </c>
      <c r="N11">
        <v>118.125</v>
      </c>
      <c r="O11">
        <v>123.66562500000001</v>
      </c>
      <c r="P11">
        <v>120</v>
      </c>
      <c r="Q11">
        <v>18.557500000000001</v>
      </c>
      <c r="R11">
        <v>36.3675</v>
      </c>
      <c r="S11">
        <v>22.510300000000001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28.045000000000002</v>
      </c>
      <c r="AB11">
        <v>26.260100000000001</v>
      </c>
      <c r="AC11">
        <v>9.6778399999999998</v>
      </c>
      <c r="AD11">
        <v>9.1149000000000004</v>
      </c>
      <c r="AE11">
        <v>28.225999999999999</v>
      </c>
      <c r="AF11">
        <v>8.8740000000000006</v>
      </c>
      <c r="AG11">
        <v>38.981999999999999</v>
      </c>
      <c r="AH11">
        <v>46.781799999999997</v>
      </c>
      <c r="AI11">
        <v>0</v>
      </c>
      <c r="AJ11">
        <v>0</v>
      </c>
      <c r="AK11">
        <v>52.029000000000003</v>
      </c>
      <c r="AL11">
        <v>34.86</v>
      </c>
      <c r="AM11">
        <v>10.557359999999999</v>
      </c>
      <c r="AN11">
        <v>0.93737000000000004</v>
      </c>
      <c r="AO11">
        <v>2.0659380000000001</v>
      </c>
      <c r="AP11">
        <v>3.0743999999999998</v>
      </c>
      <c r="AQ11">
        <v>21.609000000000002</v>
      </c>
      <c r="AR11">
        <v>31.897383000000001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16.440000000000001</v>
      </c>
      <c r="AY11">
        <v>0</v>
      </c>
      <c r="AZ11">
        <v>0</v>
      </c>
      <c r="BA11">
        <f t="shared" si="0"/>
        <v>2872.9818970000006</v>
      </c>
    </row>
    <row r="12" spans="1:53">
      <c r="A12" t="s">
        <v>54</v>
      </c>
      <c r="B12">
        <v>0</v>
      </c>
      <c r="C12">
        <v>0</v>
      </c>
      <c r="D12">
        <v>8.4</v>
      </c>
      <c r="E12">
        <v>0</v>
      </c>
      <c r="F12">
        <v>10.86</v>
      </c>
      <c r="G12">
        <v>11.946</v>
      </c>
      <c r="H12">
        <v>0</v>
      </c>
      <c r="I12">
        <v>0</v>
      </c>
      <c r="J12">
        <v>1.0960000000000001</v>
      </c>
      <c r="K12">
        <v>686.77995799999997</v>
      </c>
      <c r="L12">
        <v>653.15250000000003</v>
      </c>
      <c r="M12">
        <v>90</v>
      </c>
      <c r="N12">
        <v>118.125</v>
      </c>
      <c r="O12">
        <v>123.66562500000001</v>
      </c>
      <c r="P12">
        <v>120</v>
      </c>
      <c r="Q12">
        <v>18.557500000000001</v>
      </c>
      <c r="R12">
        <v>36.3675</v>
      </c>
      <c r="S12">
        <v>22.510300000000001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13.983000000000001</v>
      </c>
      <c r="AB12">
        <v>26.260100000000001</v>
      </c>
      <c r="AC12">
        <v>9.6778399999999998</v>
      </c>
      <c r="AD12">
        <v>9.1149000000000004</v>
      </c>
      <c r="AE12">
        <v>28.225999999999999</v>
      </c>
      <c r="AF12">
        <v>8.8740000000000006</v>
      </c>
      <c r="AG12">
        <v>38.981999999999999</v>
      </c>
      <c r="AH12">
        <v>46.781799999999997</v>
      </c>
      <c r="AI12">
        <v>0</v>
      </c>
      <c r="AJ12">
        <v>0</v>
      </c>
      <c r="AK12">
        <v>52.029000000000003</v>
      </c>
      <c r="AL12">
        <v>46.48</v>
      </c>
      <c r="AM12">
        <v>5.2786799999999996</v>
      </c>
      <c r="AN12">
        <v>0.93737000000000004</v>
      </c>
      <c r="AO12">
        <v>2.0556480000000001</v>
      </c>
      <c r="AP12">
        <v>3.0743999999999998</v>
      </c>
      <c r="AQ12">
        <v>10.08</v>
      </c>
      <c r="AR12">
        <v>31.897383000000001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16.440000000000001</v>
      </c>
      <c r="AY12">
        <v>0</v>
      </c>
      <c r="AZ12">
        <v>0</v>
      </c>
      <c r="BA12">
        <f t="shared" si="0"/>
        <v>2853.7219270000005</v>
      </c>
    </row>
    <row r="13" spans="1:53">
      <c r="A13" t="s">
        <v>55</v>
      </c>
      <c r="B13">
        <v>0</v>
      </c>
      <c r="C13">
        <v>0</v>
      </c>
      <c r="D13">
        <v>8.4</v>
      </c>
      <c r="E13">
        <v>0</v>
      </c>
      <c r="F13">
        <v>10.86</v>
      </c>
      <c r="G13">
        <v>11.946</v>
      </c>
      <c r="H13">
        <v>0</v>
      </c>
      <c r="I13">
        <v>0</v>
      </c>
      <c r="J13">
        <v>1.0960000000000001</v>
      </c>
      <c r="K13">
        <v>686.77995799999997</v>
      </c>
      <c r="L13">
        <v>653.15250000000003</v>
      </c>
      <c r="M13">
        <v>90</v>
      </c>
      <c r="N13">
        <v>118.125</v>
      </c>
      <c r="O13">
        <v>123.66562500000001</v>
      </c>
      <c r="P13">
        <v>120</v>
      </c>
      <c r="Q13">
        <v>18.557500000000001</v>
      </c>
      <c r="R13">
        <v>36.3675</v>
      </c>
      <c r="S13">
        <v>22.510300000000001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26.260100000000001</v>
      </c>
      <c r="AC13">
        <v>9.6778399999999998</v>
      </c>
      <c r="AD13">
        <v>9.1149000000000004</v>
      </c>
      <c r="AE13">
        <v>28.225999999999999</v>
      </c>
      <c r="AF13">
        <v>8.8740000000000006</v>
      </c>
      <c r="AG13">
        <v>38.981999999999999</v>
      </c>
      <c r="AH13">
        <v>18.940000000000001</v>
      </c>
      <c r="AI13">
        <v>0</v>
      </c>
      <c r="AJ13">
        <v>0</v>
      </c>
      <c r="AK13">
        <v>52.029000000000003</v>
      </c>
      <c r="AL13">
        <v>80.177999999999997</v>
      </c>
      <c r="AM13">
        <v>5.2786799999999996</v>
      </c>
      <c r="AN13">
        <v>0.93737000000000004</v>
      </c>
      <c r="AO13">
        <v>2.060352</v>
      </c>
      <c r="AP13">
        <v>3.0743999999999998</v>
      </c>
      <c r="AQ13">
        <v>0</v>
      </c>
      <c r="AR13">
        <v>31.897383000000001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16.440000000000001</v>
      </c>
      <c r="AY13">
        <v>0</v>
      </c>
      <c r="AZ13">
        <v>0</v>
      </c>
      <c r="BA13">
        <f t="shared" si="0"/>
        <v>2835.5198310000001</v>
      </c>
    </row>
    <row r="14" spans="1:53">
      <c r="A14" t="s">
        <v>56</v>
      </c>
      <c r="B14">
        <v>0</v>
      </c>
      <c r="C14">
        <v>0</v>
      </c>
      <c r="D14">
        <v>8.4</v>
      </c>
      <c r="E14">
        <v>0</v>
      </c>
      <c r="F14">
        <v>10.86</v>
      </c>
      <c r="G14">
        <v>11.946</v>
      </c>
      <c r="H14">
        <v>0</v>
      </c>
      <c r="I14">
        <v>0</v>
      </c>
      <c r="J14">
        <v>1.0960000000000001</v>
      </c>
      <c r="K14">
        <v>686.77995799999997</v>
      </c>
      <c r="L14">
        <v>653.15250000000003</v>
      </c>
      <c r="M14">
        <v>90</v>
      </c>
      <c r="N14">
        <v>118.125</v>
      </c>
      <c r="O14">
        <v>123.66562500000001</v>
      </c>
      <c r="P14">
        <v>120</v>
      </c>
      <c r="Q14">
        <v>18.557500000000001</v>
      </c>
      <c r="R14">
        <v>36.3675</v>
      </c>
      <c r="S14">
        <v>22.510300000000001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9.1149000000000004</v>
      </c>
      <c r="AE14">
        <v>28.225999999999999</v>
      </c>
      <c r="AF14">
        <v>8.8740000000000006</v>
      </c>
      <c r="AG14">
        <v>38.981999999999999</v>
      </c>
      <c r="AH14">
        <v>18.940000000000001</v>
      </c>
      <c r="AI14">
        <v>0</v>
      </c>
      <c r="AJ14">
        <v>0</v>
      </c>
      <c r="AK14">
        <v>52.029000000000003</v>
      </c>
      <c r="AL14">
        <v>80.177999999999997</v>
      </c>
      <c r="AM14">
        <v>5.2786799999999996</v>
      </c>
      <c r="AN14">
        <v>0.93737000000000004</v>
      </c>
      <c r="AO14">
        <v>2.160606</v>
      </c>
      <c r="AP14">
        <v>3.0743999999999998</v>
      </c>
      <c r="AQ14">
        <v>0</v>
      </c>
      <c r="AR14">
        <v>31.897383000000001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16.440000000000001</v>
      </c>
      <c r="AY14">
        <v>0</v>
      </c>
      <c r="AZ14">
        <v>0</v>
      </c>
      <c r="BA14">
        <f t="shared" si="0"/>
        <v>2822.4233850000001</v>
      </c>
    </row>
    <row r="15" spans="1:53">
      <c r="A15" t="s">
        <v>57</v>
      </c>
      <c r="B15">
        <v>0</v>
      </c>
      <c r="C15">
        <v>0</v>
      </c>
      <c r="D15">
        <v>8.4</v>
      </c>
      <c r="E15">
        <v>0</v>
      </c>
      <c r="F15">
        <v>10.86</v>
      </c>
      <c r="G15">
        <v>11.946</v>
      </c>
      <c r="H15">
        <v>0</v>
      </c>
      <c r="I15">
        <v>0</v>
      </c>
      <c r="J15">
        <v>1.0960000000000001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120</v>
      </c>
      <c r="Q15">
        <v>18.557500000000001</v>
      </c>
      <c r="R15">
        <v>36.3675</v>
      </c>
      <c r="S15">
        <v>22.510300000000001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9.1149000000000004</v>
      </c>
      <c r="AE15">
        <v>28.225999999999999</v>
      </c>
      <c r="AF15">
        <v>8.8740000000000006</v>
      </c>
      <c r="AG15">
        <v>38.981999999999999</v>
      </c>
      <c r="AH15">
        <v>18.940000000000001</v>
      </c>
      <c r="AI15">
        <v>0</v>
      </c>
      <c r="AJ15">
        <v>0</v>
      </c>
      <c r="AK15">
        <v>52.029000000000003</v>
      </c>
      <c r="AL15">
        <v>80.177999999999997</v>
      </c>
      <c r="AM15">
        <v>5.2786799999999996</v>
      </c>
      <c r="AN15">
        <v>0.93737000000000004</v>
      </c>
      <c r="AO15">
        <v>2.1373799999999998</v>
      </c>
      <c r="AP15">
        <v>3.0743999999999998</v>
      </c>
      <c r="AQ15">
        <v>0</v>
      </c>
      <c r="AR15">
        <v>31.897383000000001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16.440000000000001</v>
      </c>
      <c r="AY15">
        <v>0</v>
      </c>
      <c r="AZ15">
        <v>0</v>
      </c>
      <c r="BA15">
        <f t="shared" si="0"/>
        <v>2824.4001590000003</v>
      </c>
    </row>
    <row r="16" spans="1:53">
      <c r="A16" t="s">
        <v>58</v>
      </c>
      <c r="B16">
        <v>0</v>
      </c>
      <c r="C16">
        <v>0</v>
      </c>
      <c r="D16">
        <v>8.4</v>
      </c>
      <c r="E16">
        <v>0</v>
      </c>
      <c r="F16">
        <v>10.86</v>
      </c>
      <c r="G16">
        <v>11.946</v>
      </c>
      <c r="H16">
        <v>0</v>
      </c>
      <c r="I16">
        <v>0</v>
      </c>
      <c r="J16">
        <v>1.0960000000000001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120</v>
      </c>
      <c r="Q16">
        <v>18.557500000000001</v>
      </c>
      <c r="R16">
        <v>36.3675</v>
      </c>
      <c r="S16">
        <v>22.510300000000001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9.1149000000000004</v>
      </c>
      <c r="AE16">
        <v>28.225999999999999</v>
      </c>
      <c r="AF16">
        <v>8.8740000000000006</v>
      </c>
      <c r="AG16">
        <v>38.981999999999999</v>
      </c>
      <c r="AH16">
        <v>18.940000000000001</v>
      </c>
      <c r="AI16">
        <v>0</v>
      </c>
      <c r="AJ16">
        <v>0</v>
      </c>
      <c r="AK16">
        <v>52.029000000000003</v>
      </c>
      <c r="AL16">
        <v>80.177999999999997</v>
      </c>
      <c r="AM16">
        <v>5.2786799999999996</v>
      </c>
      <c r="AN16">
        <v>0.93737000000000004</v>
      </c>
      <c r="AO16">
        <v>2.1182699999999999</v>
      </c>
      <c r="AP16">
        <v>3.0743999999999998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16.440000000000001</v>
      </c>
      <c r="AY16">
        <v>0</v>
      </c>
      <c r="AZ16">
        <v>0</v>
      </c>
      <c r="BA16">
        <f t="shared" si="0"/>
        <v>2824.3810490000001</v>
      </c>
    </row>
    <row r="17" spans="1:53">
      <c r="A17" t="s">
        <v>59</v>
      </c>
      <c r="B17">
        <v>0</v>
      </c>
      <c r="C17">
        <v>0</v>
      </c>
      <c r="D17">
        <v>8.4</v>
      </c>
      <c r="E17">
        <v>0</v>
      </c>
      <c r="F17">
        <v>10.86</v>
      </c>
      <c r="G17">
        <v>11.946</v>
      </c>
      <c r="H17">
        <v>0</v>
      </c>
      <c r="I17">
        <v>0</v>
      </c>
      <c r="J17">
        <v>1.0960000000000001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120</v>
      </c>
      <c r="Q17">
        <v>18.557500000000001</v>
      </c>
      <c r="R17">
        <v>36.3675</v>
      </c>
      <c r="S17">
        <v>22.510300000000001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9.1149000000000004</v>
      </c>
      <c r="AE17">
        <v>28.225999999999999</v>
      </c>
      <c r="AF17">
        <v>8.8740000000000006</v>
      </c>
      <c r="AG17">
        <v>38.981999999999999</v>
      </c>
      <c r="AH17">
        <v>18.940000000000001</v>
      </c>
      <c r="AI17">
        <v>0</v>
      </c>
      <c r="AJ17">
        <v>0</v>
      </c>
      <c r="AK17">
        <v>52.029000000000003</v>
      </c>
      <c r="AL17">
        <v>80.177999999999997</v>
      </c>
      <c r="AM17">
        <v>5.2786799999999996</v>
      </c>
      <c r="AN17">
        <v>0.93737000000000004</v>
      </c>
      <c r="AO17">
        <v>2.0559419999999999</v>
      </c>
      <c r="AP17">
        <v>3.0743999999999998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16.440000000000001</v>
      </c>
      <c r="AY17">
        <v>0</v>
      </c>
      <c r="AZ17">
        <v>0</v>
      </c>
      <c r="BA17">
        <f t="shared" si="0"/>
        <v>2824.3187210000001</v>
      </c>
    </row>
    <row r="18" spans="1:53">
      <c r="A18" t="s">
        <v>60</v>
      </c>
      <c r="B18">
        <v>0</v>
      </c>
      <c r="C18">
        <v>0</v>
      </c>
      <c r="D18">
        <v>8.4</v>
      </c>
      <c r="E18">
        <v>0</v>
      </c>
      <c r="F18">
        <v>10.86</v>
      </c>
      <c r="G18">
        <v>11.946</v>
      </c>
      <c r="H18">
        <v>0</v>
      </c>
      <c r="I18">
        <v>0</v>
      </c>
      <c r="J18">
        <v>1.0960000000000001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120</v>
      </c>
      <c r="Q18">
        <v>18.557500000000001</v>
      </c>
      <c r="R18">
        <v>36.3675</v>
      </c>
      <c r="S18">
        <v>22.510300000000001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26.260100000000001</v>
      </c>
      <c r="AC18">
        <v>9.6778399999999998</v>
      </c>
      <c r="AD18">
        <v>9.1149000000000004</v>
      </c>
      <c r="AE18">
        <v>28.225999999999999</v>
      </c>
      <c r="AF18">
        <v>8.8740000000000006</v>
      </c>
      <c r="AG18">
        <v>38.981999999999999</v>
      </c>
      <c r="AH18">
        <v>46.781799999999997</v>
      </c>
      <c r="AI18">
        <v>0</v>
      </c>
      <c r="AJ18">
        <v>0</v>
      </c>
      <c r="AK18">
        <v>52.029000000000003</v>
      </c>
      <c r="AL18">
        <v>80.177999999999997</v>
      </c>
      <c r="AM18">
        <v>5.2786799999999996</v>
      </c>
      <c r="AN18">
        <v>0.93737000000000004</v>
      </c>
      <c r="AO18">
        <v>1.9324619999999999</v>
      </c>
      <c r="AP18">
        <v>3.0743999999999998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16.440000000000001</v>
      </c>
      <c r="AY18">
        <v>0</v>
      </c>
      <c r="AZ18">
        <v>0</v>
      </c>
      <c r="BA18">
        <f t="shared" si="0"/>
        <v>2865.2337410000005</v>
      </c>
    </row>
    <row r="19" spans="1:53">
      <c r="A19" t="s">
        <v>61</v>
      </c>
      <c r="B19">
        <v>0</v>
      </c>
      <c r="C19">
        <v>0</v>
      </c>
      <c r="D19">
        <v>8.4</v>
      </c>
      <c r="E19">
        <v>0</v>
      </c>
      <c r="F19">
        <v>10.86</v>
      </c>
      <c r="G19">
        <v>11.946</v>
      </c>
      <c r="H19">
        <v>0</v>
      </c>
      <c r="I19">
        <v>0</v>
      </c>
      <c r="J19">
        <v>1.0960000000000001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120</v>
      </c>
      <c r="Q19">
        <v>18.557500000000001</v>
      </c>
      <c r="R19">
        <v>36.3675</v>
      </c>
      <c r="S19">
        <v>22.510300000000001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0</v>
      </c>
      <c r="AB19">
        <v>26.260100000000001</v>
      </c>
      <c r="AC19">
        <v>9.6778399999999998</v>
      </c>
      <c r="AD19">
        <v>9.1149000000000004</v>
      </c>
      <c r="AE19">
        <v>28.225999999999999</v>
      </c>
      <c r="AF19">
        <v>8.8740000000000006</v>
      </c>
      <c r="AG19">
        <v>38.981999999999999</v>
      </c>
      <c r="AH19">
        <v>46.781799999999997</v>
      </c>
      <c r="AI19">
        <v>0</v>
      </c>
      <c r="AJ19">
        <v>0</v>
      </c>
      <c r="AK19">
        <v>52.029000000000003</v>
      </c>
      <c r="AL19">
        <v>34.86</v>
      </c>
      <c r="AM19">
        <v>5.2786799999999996</v>
      </c>
      <c r="AN19">
        <v>0.93737000000000004</v>
      </c>
      <c r="AO19">
        <v>1.3647480000000001</v>
      </c>
      <c r="AP19">
        <v>3.0743999999999998</v>
      </c>
      <c r="AQ19">
        <v>0</v>
      </c>
      <c r="AR19">
        <v>31.897383000000001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16.440000000000001</v>
      </c>
      <c r="AY19">
        <v>0</v>
      </c>
      <c r="AZ19">
        <v>0</v>
      </c>
      <c r="BA19">
        <f t="shared" si="0"/>
        <v>2819.3480270000005</v>
      </c>
    </row>
    <row r="20" spans="1:53">
      <c r="A20" t="s">
        <v>62</v>
      </c>
      <c r="B20">
        <v>0</v>
      </c>
      <c r="C20">
        <v>0</v>
      </c>
      <c r="D20">
        <v>8.4</v>
      </c>
      <c r="E20">
        <v>0</v>
      </c>
      <c r="F20">
        <v>10.86</v>
      </c>
      <c r="G20">
        <v>11.946</v>
      </c>
      <c r="H20">
        <v>0</v>
      </c>
      <c r="I20">
        <v>0</v>
      </c>
      <c r="J20">
        <v>1.0960000000000001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120</v>
      </c>
      <c r="Q20">
        <v>18.557500000000001</v>
      </c>
      <c r="R20">
        <v>36.3675</v>
      </c>
      <c r="S20">
        <v>22.510300000000001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7.0309999999999997</v>
      </c>
      <c r="AB20">
        <v>26.260100000000001</v>
      </c>
      <c r="AC20">
        <v>9.6778399999999998</v>
      </c>
      <c r="AD20">
        <v>9.1149000000000004</v>
      </c>
      <c r="AE20">
        <v>28.225999999999999</v>
      </c>
      <c r="AF20">
        <v>8.8740000000000006</v>
      </c>
      <c r="AG20">
        <v>38.981999999999999</v>
      </c>
      <c r="AH20">
        <v>46.781799999999997</v>
      </c>
      <c r="AI20">
        <v>0</v>
      </c>
      <c r="AJ20">
        <v>0</v>
      </c>
      <c r="AK20">
        <v>52.029000000000003</v>
      </c>
      <c r="AL20">
        <v>34.86</v>
      </c>
      <c r="AM20">
        <v>5.2786799999999996</v>
      </c>
      <c r="AN20">
        <v>0.93737000000000004</v>
      </c>
      <c r="AO20">
        <v>1.308006</v>
      </c>
      <c r="AP20">
        <v>3.0743999999999998</v>
      </c>
      <c r="AQ20">
        <v>0</v>
      </c>
      <c r="AR20">
        <v>31.897383000000001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16.440000000000001</v>
      </c>
      <c r="AY20">
        <v>0</v>
      </c>
      <c r="AZ20">
        <v>0</v>
      </c>
      <c r="BA20">
        <f t="shared" si="0"/>
        <v>2826.3222850000006</v>
      </c>
    </row>
    <row r="21" spans="1:53">
      <c r="A21" t="s">
        <v>63</v>
      </c>
      <c r="B21">
        <v>0</v>
      </c>
      <c r="C21">
        <v>0</v>
      </c>
      <c r="D21">
        <v>8.4</v>
      </c>
      <c r="E21">
        <v>0</v>
      </c>
      <c r="F21">
        <v>10.86</v>
      </c>
      <c r="G21">
        <v>11.946</v>
      </c>
      <c r="H21">
        <v>0</v>
      </c>
      <c r="I21">
        <v>0</v>
      </c>
      <c r="J21">
        <v>1.0960000000000001</v>
      </c>
      <c r="K21">
        <v>686.77995799999997</v>
      </c>
      <c r="L21">
        <v>653.15250000000003</v>
      </c>
      <c r="M21">
        <v>90</v>
      </c>
      <c r="N21">
        <v>118.125</v>
      </c>
      <c r="O21">
        <v>123.66562500000001</v>
      </c>
      <c r="P21">
        <v>120</v>
      </c>
      <c r="Q21">
        <v>18.557500000000001</v>
      </c>
      <c r="R21">
        <v>36.3675</v>
      </c>
      <c r="S21">
        <v>22.510300000000001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13.983000000000001</v>
      </c>
      <c r="AB21">
        <v>13.0634</v>
      </c>
      <c r="AC21">
        <v>9.6778399999999998</v>
      </c>
      <c r="AD21">
        <v>9.1149000000000004</v>
      </c>
      <c r="AE21">
        <v>28.225999999999999</v>
      </c>
      <c r="AF21">
        <v>8.8740000000000006</v>
      </c>
      <c r="AG21">
        <v>38.981999999999999</v>
      </c>
      <c r="AH21">
        <v>46.781799999999997</v>
      </c>
      <c r="AI21">
        <v>0</v>
      </c>
      <c r="AJ21">
        <v>0</v>
      </c>
      <c r="AK21">
        <v>52.029000000000003</v>
      </c>
      <c r="AL21">
        <v>34.86</v>
      </c>
      <c r="AM21">
        <v>5.2786799999999996</v>
      </c>
      <c r="AN21">
        <v>0.93737000000000004</v>
      </c>
      <c r="AO21">
        <v>1.255968</v>
      </c>
      <c r="AP21">
        <v>3.0743999999999998</v>
      </c>
      <c r="AQ21">
        <v>0</v>
      </c>
      <c r="AR21">
        <v>31.897383000000001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16.440000000000001</v>
      </c>
      <c r="AY21">
        <v>0</v>
      </c>
      <c r="AZ21">
        <v>0</v>
      </c>
      <c r="BA21">
        <f t="shared" si="0"/>
        <v>2818.0255470000006</v>
      </c>
    </row>
    <row r="22" spans="1:53">
      <c r="A22" t="s">
        <v>64</v>
      </c>
      <c r="B22">
        <v>0</v>
      </c>
      <c r="C22">
        <v>0</v>
      </c>
      <c r="D22">
        <v>8.4</v>
      </c>
      <c r="E22">
        <v>0</v>
      </c>
      <c r="F22">
        <v>10.86</v>
      </c>
      <c r="G22">
        <v>11.946</v>
      </c>
      <c r="H22">
        <v>0</v>
      </c>
      <c r="I22">
        <v>0</v>
      </c>
      <c r="J22">
        <v>1.0960000000000001</v>
      </c>
      <c r="K22">
        <v>686.77995799999997</v>
      </c>
      <c r="L22">
        <v>653.15250000000003</v>
      </c>
      <c r="M22">
        <v>90</v>
      </c>
      <c r="N22">
        <v>118.125</v>
      </c>
      <c r="O22">
        <v>123.66562500000001</v>
      </c>
      <c r="P22">
        <v>120</v>
      </c>
      <c r="Q22">
        <v>18.557500000000001</v>
      </c>
      <c r="R22">
        <v>36.3675</v>
      </c>
      <c r="S22">
        <v>22.510300000000001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21.093</v>
      </c>
      <c r="AB22">
        <v>13.0634</v>
      </c>
      <c r="AC22">
        <v>9.6778399999999998</v>
      </c>
      <c r="AD22">
        <v>9.1149000000000004</v>
      </c>
      <c r="AE22">
        <v>28.225999999999999</v>
      </c>
      <c r="AF22">
        <v>8.8740000000000006</v>
      </c>
      <c r="AG22">
        <v>38.981999999999999</v>
      </c>
      <c r="AH22">
        <v>46.781799999999997</v>
      </c>
      <c r="AI22">
        <v>0</v>
      </c>
      <c r="AJ22">
        <v>0</v>
      </c>
      <c r="AK22">
        <v>52.029000000000003</v>
      </c>
      <c r="AL22">
        <v>34.86</v>
      </c>
      <c r="AM22">
        <v>9.4642999999999997</v>
      </c>
      <c r="AN22">
        <v>0.93737000000000004</v>
      </c>
      <c r="AO22">
        <v>1.1286659999999999</v>
      </c>
      <c r="AP22">
        <v>3.0743999999999998</v>
      </c>
      <c r="AQ22">
        <v>9.702</v>
      </c>
      <c r="AR22">
        <v>31.897383000000001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16.440000000000001</v>
      </c>
      <c r="AY22">
        <v>0</v>
      </c>
      <c r="AZ22">
        <v>0</v>
      </c>
      <c r="BA22">
        <f t="shared" si="0"/>
        <v>2838.8958650000009</v>
      </c>
    </row>
    <row r="23" spans="1:53">
      <c r="A23" t="s">
        <v>65</v>
      </c>
      <c r="B23">
        <v>0</v>
      </c>
      <c r="C23">
        <v>0</v>
      </c>
      <c r="D23">
        <v>8.4</v>
      </c>
      <c r="E23">
        <v>0</v>
      </c>
      <c r="F23">
        <v>10.86</v>
      </c>
      <c r="G23">
        <v>11.946</v>
      </c>
      <c r="H23">
        <v>0</v>
      </c>
      <c r="I23">
        <v>0</v>
      </c>
      <c r="J23">
        <v>1.0960000000000001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120</v>
      </c>
      <c r="Q23">
        <v>18.557500000000001</v>
      </c>
      <c r="R23">
        <v>36.3675</v>
      </c>
      <c r="S23">
        <v>22.510300000000001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28.045000000000002</v>
      </c>
      <c r="AB23">
        <v>13.0634</v>
      </c>
      <c r="AC23">
        <v>9.6778399999999998</v>
      </c>
      <c r="AD23">
        <v>9.1149000000000004</v>
      </c>
      <c r="AE23">
        <v>28.225999999999999</v>
      </c>
      <c r="AF23">
        <v>8.8740000000000006</v>
      </c>
      <c r="AG23">
        <v>38.981999999999999</v>
      </c>
      <c r="AH23">
        <v>46.781799999999997</v>
      </c>
      <c r="AI23">
        <v>2.5459999999999998</v>
      </c>
      <c r="AJ23">
        <v>0</v>
      </c>
      <c r="AK23">
        <v>52.029000000000003</v>
      </c>
      <c r="AL23">
        <v>34.86</v>
      </c>
      <c r="AM23">
        <v>10.557359999999999</v>
      </c>
      <c r="AN23">
        <v>0.93737000000000004</v>
      </c>
      <c r="AO23">
        <v>0.96637799999999996</v>
      </c>
      <c r="AP23">
        <v>3.0743999999999998</v>
      </c>
      <c r="AQ23">
        <v>10.395</v>
      </c>
      <c r="AR23">
        <v>31.897383000000001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16.440000000000001</v>
      </c>
      <c r="AY23">
        <v>0</v>
      </c>
      <c r="AZ23">
        <v>0</v>
      </c>
      <c r="BA23">
        <f t="shared" si="0"/>
        <v>2852.0176370000004</v>
      </c>
    </row>
    <row r="24" spans="1:53">
      <c r="A24" t="s">
        <v>66</v>
      </c>
      <c r="B24">
        <v>0</v>
      </c>
      <c r="C24">
        <v>0</v>
      </c>
      <c r="D24">
        <v>8.4</v>
      </c>
      <c r="E24">
        <v>0</v>
      </c>
      <c r="F24">
        <v>10.86</v>
      </c>
      <c r="G24">
        <v>11.946</v>
      </c>
      <c r="H24">
        <v>0</v>
      </c>
      <c r="I24">
        <v>0</v>
      </c>
      <c r="J24">
        <v>1.0960000000000001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120</v>
      </c>
      <c r="Q24">
        <v>18.557500000000001</v>
      </c>
      <c r="R24">
        <v>36.3675</v>
      </c>
      <c r="S24">
        <v>22.510300000000001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28.045000000000002</v>
      </c>
      <c r="AB24">
        <v>13.0634</v>
      </c>
      <c r="AC24">
        <v>19.35568</v>
      </c>
      <c r="AD24">
        <v>9.1149000000000004</v>
      </c>
      <c r="AE24">
        <v>28.225999999999999</v>
      </c>
      <c r="AF24">
        <v>8.8740000000000006</v>
      </c>
      <c r="AG24">
        <v>38.981999999999999</v>
      </c>
      <c r="AH24">
        <v>46.781799999999997</v>
      </c>
      <c r="AI24">
        <v>5.0919999999999996</v>
      </c>
      <c r="AJ24">
        <v>0</v>
      </c>
      <c r="AK24">
        <v>52.029000000000003</v>
      </c>
      <c r="AL24">
        <v>34.86</v>
      </c>
      <c r="AM24">
        <v>15.836040000000001</v>
      </c>
      <c r="AN24">
        <v>0.93737000000000004</v>
      </c>
      <c r="AO24">
        <v>0.83966399999999997</v>
      </c>
      <c r="AP24">
        <v>3.0743999999999998</v>
      </c>
      <c r="AQ24">
        <v>10.395</v>
      </c>
      <c r="AR24">
        <v>31.897383000000001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16.440000000000001</v>
      </c>
      <c r="AY24">
        <v>0</v>
      </c>
      <c r="AZ24">
        <v>0</v>
      </c>
      <c r="BA24">
        <f t="shared" si="0"/>
        <v>2869.3934430000013</v>
      </c>
    </row>
    <row r="25" spans="1:53">
      <c r="A25" t="s">
        <v>67</v>
      </c>
      <c r="B25">
        <v>0</v>
      </c>
      <c r="C25">
        <v>0</v>
      </c>
      <c r="D25">
        <v>8.4</v>
      </c>
      <c r="E25">
        <v>0</v>
      </c>
      <c r="F25">
        <v>10.86</v>
      </c>
      <c r="G25">
        <v>11.946</v>
      </c>
      <c r="H25">
        <v>0</v>
      </c>
      <c r="I25">
        <v>0</v>
      </c>
      <c r="J25">
        <v>1.0960000000000001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120</v>
      </c>
      <c r="Q25">
        <v>18.557500000000001</v>
      </c>
      <c r="R25">
        <v>36.3675</v>
      </c>
      <c r="S25">
        <v>22.510300000000001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13.1076</v>
      </c>
      <c r="AA25">
        <v>28.045000000000002</v>
      </c>
      <c r="AB25">
        <v>13.0634</v>
      </c>
      <c r="AC25">
        <v>19.35568</v>
      </c>
      <c r="AD25">
        <v>9.1149000000000004</v>
      </c>
      <c r="AE25">
        <v>28.225999999999999</v>
      </c>
      <c r="AF25">
        <v>8.8740000000000006</v>
      </c>
      <c r="AG25">
        <v>38.981999999999999</v>
      </c>
      <c r="AH25">
        <v>46.781799999999997</v>
      </c>
      <c r="AI25">
        <v>33.097999999999999</v>
      </c>
      <c r="AJ25">
        <v>0</v>
      </c>
      <c r="AK25">
        <v>52.029000000000003</v>
      </c>
      <c r="AL25">
        <v>34.86</v>
      </c>
      <c r="AM25">
        <v>15.836040000000001</v>
      </c>
      <c r="AN25">
        <v>0.93737000000000004</v>
      </c>
      <c r="AO25">
        <v>0.62357399999999996</v>
      </c>
      <c r="AP25">
        <v>1.7934000000000001</v>
      </c>
      <c r="AQ25">
        <v>21.797999999999998</v>
      </c>
      <c r="AR25">
        <v>31.897383000000001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16.440000000000001</v>
      </c>
      <c r="AY25">
        <v>0</v>
      </c>
      <c r="AZ25">
        <v>0</v>
      </c>
      <c r="BA25">
        <f t="shared" si="0"/>
        <v>2913.8591530000008</v>
      </c>
    </row>
    <row r="26" spans="1:53">
      <c r="A26" t="s">
        <v>68</v>
      </c>
      <c r="B26">
        <v>0</v>
      </c>
      <c r="C26">
        <v>0</v>
      </c>
      <c r="D26">
        <v>8.4</v>
      </c>
      <c r="E26">
        <v>0</v>
      </c>
      <c r="F26">
        <v>10.86</v>
      </c>
      <c r="G26">
        <v>11.946</v>
      </c>
      <c r="H26">
        <v>0</v>
      </c>
      <c r="I26">
        <v>0</v>
      </c>
      <c r="J26">
        <v>1.0960000000000001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120</v>
      </c>
      <c r="Q26">
        <v>18.557500000000001</v>
      </c>
      <c r="R26">
        <v>36.3675</v>
      </c>
      <c r="S26">
        <v>22.510300000000001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13.1076</v>
      </c>
      <c r="AA26">
        <v>28.045000000000002</v>
      </c>
      <c r="AB26">
        <v>13.0634</v>
      </c>
      <c r="AC26">
        <v>19.35568</v>
      </c>
      <c r="AD26">
        <v>9.1149000000000004</v>
      </c>
      <c r="AE26">
        <v>28.225999999999999</v>
      </c>
      <c r="AF26">
        <v>8.8740000000000006</v>
      </c>
      <c r="AG26">
        <v>38.981999999999999</v>
      </c>
      <c r="AH26">
        <v>46.781799999999997</v>
      </c>
      <c r="AI26">
        <v>49.646999999999998</v>
      </c>
      <c r="AJ26">
        <v>0</v>
      </c>
      <c r="AK26">
        <v>52.029000000000003</v>
      </c>
      <c r="AL26">
        <v>34.86</v>
      </c>
      <c r="AM26">
        <v>15.836040000000001</v>
      </c>
      <c r="AN26">
        <v>0.93737000000000004</v>
      </c>
      <c r="AO26">
        <v>0.44717400000000002</v>
      </c>
      <c r="AP26">
        <v>1.7934000000000001</v>
      </c>
      <c r="AQ26">
        <v>21.797999999999998</v>
      </c>
      <c r="AR26">
        <v>31.897383000000001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16.440000000000001</v>
      </c>
      <c r="AY26">
        <v>0</v>
      </c>
      <c r="AZ26">
        <v>0</v>
      </c>
      <c r="BA26">
        <f t="shared" si="0"/>
        <v>2930.2317530000005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120</v>
      </c>
      <c r="Q27">
        <v>18.557500000000001</v>
      </c>
      <c r="R27">
        <v>36.3675</v>
      </c>
      <c r="S27">
        <v>22.510300000000001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13.1076</v>
      </c>
      <c r="AA27">
        <v>28.045000000000002</v>
      </c>
      <c r="AB27">
        <v>13.0634</v>
      </c>
      <c r="AC27">
        <v>19.35568</v>
      </c>
      <c r="AD27">
        <v>18.229800000000001</v>
      </c>
      <c r="AE27">
        <v>28.225999999999999</v>
      </c>
      <c r="AF27">
        <v>8.8740000000000006</v>
      </c>
      <c r="AG27">
        <v>38.981999999999999</v>
      </c>
      <c r="AH27">
        <v>46.781799999999997</v>
      </c>
      <c r="AI27">
        <v>49.646999999999998</v>
      </c>
      <c r="AJ27">
        <v>0</v>
      </c>
      <c r="AK27">
        <v>52.029000000000003</v>
      </c>
      <c r="AL27">
        <v>34.86</v>
      </c>
      <c r="AM27">
        <v>15.836040000000001</v>
      </c>
      <c r="AN27">
        <v>0.93737000000000004</v>
      </c>
      <c r="AO27">
        <v>0.91786800000000002</v>
      </c>
      <c r="AP27">
        <v>1.7934000000000001</v>
      </c>
      <c r="AQ27">
        <v>21.797999999999998</v>
      </c>
      <c r="AR27">
        <v>32.822879999999998</v>
      </c>
      <c r="AS27">
        <v>0</v>
      </c>
      <c r="AT27">
        <v>14.9968</v>
      </c>
      <c r="AU27">
        <v>0</v>
      </c>
      <c r="AV27">
        <v>16.8</v>
      </c>
      <c r="AW27">
        <v>11.946</v>
      </c>
      <c r="AX27">
        <v>0</v>
      </c>
      <c r="AY27">
        <v>0</v>
      </c>
      <c r="AZ27">
        <v>0</v>
      </c>
      <c r="BA27">
        <f t="shared" si="0"/>
        <v>2920.7468440000007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120</v>
      </c>
      <c r="Q28">
        <v>18.557500000000001</v>
      </c>
      <c r="R28">
        <v>36.3675</v>
      </c>
      <c r="S28">
        <v>22.510300000000001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13.1076</v>
      </c>
      <c r="AA28">
        <v>24.015999999999998</v>
      </c>
      <c r="AB28">
        <v>13.0634</v>
      </c>
      <c r="AC28">
        <v>19.35568</v>
      </c>
      <c r="AD28">
        <v>18.229800000000001</v>
      </c>
      <c r="AE28">
        <v>28.225999999999999</v>
      </c>
      <c r="AF28">
        <v>8.8740000000000006</v>
      </c>
      <c r="AG28">
        <v>38.981999999999999</v>
      </c>
      <c r="AH28">
        <v>46.781799999999997</v>
      </c>
      <c r="AI28">
        <v>49.646999999999998</v>
      </c>
      <c r="AJ28">
        <v>0</v>
      </c>
      <c r="AK28">
        <v>52.029000000000003</v>
      </c>
      <c r="AL28">
        <v>34.86</v>
      </c>
      <c r="AM28">
        <v>15.836040000000001</v>
      </c>
      <c r="AN28">
        <v>0.93737000000000004</v>
      </c>
      <c r="AO28">
        <v>0.90551999999999999</v>
      </c>
      <c r="AP28">
        <v>1.7934000000000001</v>
      </c>
      <c r="AQ28">
        <v>21.797999999999998</v>
      </c>
      <c r="AR28">
        <v>32.822879999999998</v>
      </c>
      <c r="AS28">
        <v>0</v>
      </c>
      <c r="AT28">
        <v>14.9968</v>
      </c>
      <c r="AU28">
        <v>0</v>
      </c>
      <c r="AV28">
        <v>16.8</v>
      </c>
      <c r="AW28">
        <v>11.946</v>
      </c>
      <c r="AX28">
        <v>0</v>
      </c>
      <c r="AY28">
        <v>0</v>
      </c>
      <c r="AZ28">
        <v>0</v>
      </c>
      <c r="BA28">
        <f t="shared" si="0"/>
        <v>2916.7054960000005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82.5</v>
      </c>
      <c r="Q29">
        <v>18.557500000000001</v>
      </c>
      <c r="R29">
        <v>36.3675</v>
      </c>
      <c r="S29">
        <v>22.510300000000001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13.1076</v>
      </c>
      <c r="AA29">
        <v>14.04936</v>
      </c>
      <c r="AB29">
        <v>26.260100000000001</v>
      </c>
      <c r="AC29">
        <v>19.35568</v>
      </c>
      <c r="AD29">
        <v>18.229800000000001</v>
      </c>
      <c r="AE29">
        <v>28.225999999999999</v>
      </c>
      <c r="AF29">
        <v>8.8740000000000006</v>
      </c>
      <c r="AG29">
        <v>38.981999999999999</v>
      </c>
      <c r="AH29">
        <v>46.781799999999997</v>
      </c>
      <c r="AI29">
        <v>33.097999999999999</v>
      </c>
      <c r="AJ29">
        <v>0</v>
      </c>
      <c r="AK29">
        <v>52.029000000000003</v>
      </c>
      <c r="AL29">
        <v>34.86</v>
      </c>
      <c r="AM29">
        <v>15.836040000000001</v>
      </c>
      <c r="AN29">
        <v>0.93737000000000004</v>
      </c>
      <c r="AO29">
        <v>0.85495200000000005</v>
      </c>
      <c r="AP29">
        <v>1.7934000000000001</v>
      </c>
      <c r="AQ29">
        <v>21.797999999999998</v>
      </c>
      <c r="AR29">
        <v>32.822879999999998</v>
      </c>
      <c r="AS29">
        <v>0</v>
      </c>
      <c r="AT29">
        <v>14.9968</v>
      </c>
      <c r="AU29">
        <v>0</v>
      </c>
      <c r="AV29">
        <v>16.8</v>
      </c>
      <c r="AW29">
        <v>11.946</v>
      </c>
      <c r="AX29">
        <v>0</v>
      </c>
      <c r="AY29">
        <v>0</v>
      </c>
      <c r="AZ29">
        <v>0</v>
      </c>
      <c r="BA29">
        <f t="shared" si="0"/>
        <v>2865.8359880000007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82.5</v>
      </c>
      <c r="Q30">
        <v>18.557500000000001</v>
      </c>
      <c r="R30">
        <v>36.3675</v>
      </c>
      <c r="S30">
        <v>22.510300000000001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13.1076</v>
      </c>
      <c r="AA30">
        <v>7.11</v>
      </c>
      <c r="AB30">
        <v>26.260100000000001</v>
      </c>
      <c r="AC30">
        <v>19.35568</v>
      </c>
      <c r="AD30">
        <v>18.229800000000001</v>
      </c>
      <c r="AE30">
        <v>28.225999999999999</v>
      </c>
      <c r="AF30">
        <v>8.8740000000000006</v>
      </c>
      <c r="AG30">
        <v>38.981999999999999</v>
      </c>
      <c r="AH30">
        <v>46.781799999999997</v>
      </c>
      <c r="AI30">
        <v>33.097999999999999</v>
      </c>
      <c r="AJ30">
        <v>0</v>
      </c>
      <c r="AK30">
        <v>52.029000000000003</v>
      </c>
      <c r="AL30">
        <v>34.86</v>
      </c>
      <c r="AM30">
        <v>15.836040000000001</v>
      </c>
      <c r="AN30">
        <v>0.93737000000000004</v>
      </c>
      <c r="AO30">
        <v>0.85142399999999996</v>
      </c>
      <c r="AP30">
        <v>1.7934000000000001</v>
      </c>
      <c r="AQ30">
        <v>21.797999999999998</v>
      </c>
      <c r="AR30">
        <v>32.822879999999998</v>
      </c>
      <c r="AS30">
        <v>0</v>
      </c>
      <c r="AT30">
        <v>14.9968</v>
      </c>
      <c r="AU30">
        <v>0</v>
      </c>
      <c r="AV30">
        <v>16.8</v>
      </c>
      <c r="AW30">
        <v>11.946</v>
      </c>
      <c r="AX30">
        <v>0</v>
      </c>
      <c r="AY30">
        <v>0</v>
      </c>
      <c r="AZ30">
        <v>0</v>
      </c>
      <c r="BA30">
        <f t="shared" si="0"/>
        <v>2858.8931000000007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82.5</v>
      </c>
      <c r="Q31">
        <v>18.557500000000001</v>
      </c>
      <c r="R31">
        <v>36.3675</v>
      </c>
      <c r="S31">
        <v>22.510300000000001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13.1076</v>
      </c>
      <c r="AA31">
        <v>0</v>
      </c>
      <c r="AB31">
        <v>26.260100000000001</v>
      </c>
      <c r="AC31">
        <v>19.35568</v>
      </c>
      <c r="AD31">
        <v>18.229800000000001</v>
      </c>
      <c r="AE31">
        <v>28.225999999999999</v>
      </c>
      <c r="AF31">
        <v>8.8740000000000006</v>
      </c>
      <c r="AG31">
        <v>38.981999999999999</v>
      </c>
      <c r="AH31">
        <v>46.781799999999997</v>
      </c>
      <c r="AI31">
        <v>5.0919999999999996</v>
      </c>
      <c r="AJ31">
        <v>0</v>
      </c>
      <c r="AK31">
        <v>52.029000000000003</v>
      </c>
      <c r="AL31">
        <v>34.86</v>
      </c>
      <c r="AM31">
        <v>10.557359999999999</v>
      </c>
      <c r="AN31">
        <v>0.93737000000000004</v>
      </c>
      <c r="AO31">
        <v>0.76763400000000004</v>
      </c>
      <c r="AP31">
        <v>1.7934000000000001</v>
      </c>
      <c r="AQ31">
        <v>21.797999999999998</v>
      </c>
      <c r="AR31">
        <v>31.897383000000001</v>
      </c>
      <c r="AS31">
        <v>0</v>
      </c>
      <c r="AT31">
        <v>14.9968</v>
      </c>
      <c r="AU31">
        <v>0</v>
      </c>
      <c r="AV31">
        <v>16.8</v>
      </c>
      <c r="AW31">
        <v>11.946</v>
      </c>
      <c r="AX31">
        <v>0</v>
      </c>
      <c r="AY31">
        <v>0</v>
      </c>
      <c r="AZ31">
        <v>0</v>
      </c>
      <c r="BA31">
        <f t="shared" si="0"/>
        <v>2817.489133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82.5</v>
      </c>
      <c r="Q32">
        <v>18.557500000000001</v>
      </c>
      <c r="R32">
        <v>36.3675</v>
      </c>
      <c r="S32">
        <v>22.510300000000001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13.1076</v>
      </c>
      <c r="AA32">
        <v>0</v>
      </c>
      <c r="AB32">
        <v>26.260100000000001</v>
      </c>
      <c r="AC32">
        <v>19.35568</v>
      </c>
      <c r="AD32">
        <v>18.229800000000001</v>
      </c>
      <c r="AE32">
        <v>28.225999999999999</v>
      </c>
      <c r="AF32">
        <v>8.8740000000000006</v>
      </c>
      <c r="AG32">
        <v>38.981999999999999</v>
      </c>
      <c r="AH32">
        <v>18.940000000000001</v>
      </c>
      <c r="AI32">
        <v>2.5459999999999998</v>
      </c>
      <c r="AJ32">
        <v>0</v>
      </c>
      <c r="AK32">
        <v>52.029000000000003</v>
      </c>
      <c r="AL32">
        <v>34.86</v>
      </c>
      <c r="AM32">
        <v>10.557359999999999</v>
      </c>
      <c r="AN32">
        <v>0.93737000000000004</v>
      </c>
      <c r="AO32">
        <v>0.75381600000000004</v>
      </c>
      <c r="AP32">
        <v>1.7934000000000001</v>
      </c>
      <c r="AQ32">
        <v>10.395</v>
      </c>
      <c r="AR32">
        <v>31.897383000000001</v>
      </c>
      <c r="AS32">
        <v>0</v>
      </c>
      <c r="AT32">
        <v>14.9968</v>
      </c>
      <c r="AU32">
        <v>0</v>
      </c>
      <c r="AV32">
        <v>16.8</v>
      </c>
      <c r="AW32">
        <v>11.946</v>
      </c>
      <c r="AX32">
        <v>0</v>
      </c>
      <c r="AY32">
        <v>0</v>
      </c>
      <c r="AZ32">
        <v>0</v>
      </c>
      <c r="BA32">
        <f t="shared" si="0"/>
        <v>2775.6845149999999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82.5</v>
      </c>
      <c r="Q33">
        <v>18.557500000000001</v>
      </c>
      <c r="R33">
        <v>36.3675</v>
      </c>
      <c r="S33">
        <v>22.510300000000001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13.1076</v>
      </c>
      <c r="AA33">
        <v>0</v>
      </c>
      <c r="AB33">
        <v>26.260100000000001</v>
      </c>
      <c r="AC33">
        <v>19.35568</v>
      </c>
      <c r="AD33">
        <v>18.229800000000001</v>
      </c>
      <c r="AE33">
        <v>28.225999999999999</v>
      </c>
      <c r="AF33">
        <v>8.8740000000000006</v>
      </c>
      <c r="AG33">
        <v>38.981999999999999</v>
      </c>
      <c r="AH33">
        <v>0</v>
      </c>
      <c r="AI33">
        <v>0</v>
      </c>
      <c r="AJ33">
        <v>0</v>
      </c>
      <c r="AK33">
        <v>52.029000000000003</v>
      </c>
      <c r="AL33">
        <v>34.86</v>
      </c>
      <c r="AM33">
        <v>10.557359999999999</v>
      </c>
      <c r="AN33">
        <v>0.93737000000000004</v>
      </c>
      <c r="AO33">
        <v>0.77910000000000001</v>
      </c>
      <c r="AP33">
        <v>1.7934000000000001</v>
      </c>
      <c r="AQ33">
        <v>0</v>
      </c>
      <c r="AR33">
        <v>32.822879999999998</v>
      </c>
      <c r="AS33">
        <v>0</v>
      </c>
      <c r="AT33">
        <v>14.9968</v>
      </c>
      <c r="AU33">
        <v>0</v>
      </c>
      <c r="AV33">
        <v>16.8</v>
      </c>
      <c r="AW33">
        <v>11.946</v>
      </c>
      <c r="AX33">
        <v>0</v>
      </c>
      <c r="AY33">
        <v>0</v>
      </c>
      <c r="AZ33">
        <v>0</v>
      </c>
      <c r="BA33">
        <f t="shared" si="0"/>
        <v>2744.7542960000005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82.5</v>
      </c>
      <c r="Q34">
        <v>18.557500000000001</v>
      </c>
      <c r="R34">
        <v>36.3675</v>
      </c>
      <c r="S34">
        <v>22.510300000000001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18.229800000000001</v>
      </c>
      <c r="AE34">
        <v>28.225999999999999</v>
      </c>
      <c r="AF34">
        <v>8.8740000000000006</v>
      </c>
      <c r="AG34">
        <v>38.981999999999999</v>
      </c>
      <c r="AH34">
        <v>0</v>
      </c>
      <c r="AI34">
        <v>0</v>
      </c>
      <c r="AJ34">
        <v>0</v>
      </c>
      <c r="AK34">
        <v>52.029000000000003</v>
      </c>
      <c r="AL34">
        <v>34.86</v>
      </c>
      <c r="AM34">
        <v>10.557359999999999</v>
      </c>
      <c r="AN34">
        <v>0.93737000000000004</v>
      </c>
      <c r="AO34">
        <v>0.83936999999999995</v>
      </c>
      <c r="AP34">
        <v>1.7934000000000001</v>
      </c>
      <c r="AQ34">
        <v>0</v>
      </c>
      <c r="AR34">
        <v>32.822879999999998</v>
      </c>
      <c r="AS34">
        <v>0</v>
      </c>
      <c r="AT34">
        <v>14.9968</v>
      </c>
      <c r="AU34">
        <v>0</v>
      </c>
      <c r="AV34">
        <v>16.8</v>
      </c>
      <c r="AW34">
        <v>11.946</v>
      </c>
      <c r="AX34">
        <v>0</v>
      </c>
      <c r="AY34">
        <v>0</v>
      </c>
      <c r="AZ34">
        <v>0</v>
      </c>
      <c r="BA34">
        <f t="shared" si="0"/>
        <v>2744.8145660000005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87.75</v>
      </c>
      <c r="Q35">
        <v>18.557500000000001</v>
      </c>
      <c r="R35">
        <v>36.3675</v>
      </c>
      <c r="S35">
        <v>22.510300000000001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18.229800000000001</v>
      </c>
      <c r="AE35">
        <v>28.225999999999999</v>
      </c>
      <c r="AF35">
        <v>8.8740000000000006</v>
      </c>
      <c r="AG35">
        <v>38.981999999999999</v>
      </c>
      <c r="AH35">
        <v>0</v>
      </c>
      <c r="AI35">
        <v>0</v>
      </c>
      <c r="AJ35">
        <v>0</v>
      </c>
      <c r="AK35">
        <v>52.029000000000003</v>
      </c>
      <c r="AL35">
        <v>20.916</v>
      </c>
      <c r="AM35">
        <v>10.557359999999999</v>
      </c>
      <c r="AN35">
        <v>0.93737000000000004</v>
      </c>
      <c r="AO35">
        <v>0.84936599999999995</v>
      </c>
      <c r="AP35">
        <v>1.7934000000000001</v>
      </c>
      <c r="AQ35">
        <v>0</v>
      </c>
      <c r="AR35">
        <v>31.897383000000001</v>
      </c>
      <c r="AS35">
        <v>0</v>
      </c>
      <c r="AT35">
        <v>14.9968</v>
      </c>
      <c r="AU35">
        <v>0</v>
      </c>
      <c r="AV35">
        <v>16.8</v>
      </c>
      <c r="AW35">
        <v>11.946</v>
      </c>
      <c r="AX35">
        <v>0</v>
      </c>
      <c r="AY35">
        <v>0</v>
      </c>
      <c r="AZ35">
        <v>0</v>
      </c>
      <c r="BA35">
        <f t="shared" si="0"/>
        <v>2735.2050650000001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90.75</v>
      </c>
      <c r="Q36">
        <v>18.557500000000001</v>
      </c>
      <c r="R36">
        <v>36.3675</v>
      </c>
      <c r="S36">
        <v>22.510300000000001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18.229800000000001</v>
      </c>
      <c r="AE36">
        <v>28.225999999999999</v>
      </c>
      <c r="AF36">
        <v>8.8740000000000006</v>
      </c>
      <c r="AG36">
        <v>38.981999999999999</v>
      </c>
      <c r="AH36">
        <v>0</v>
      </c>
      <c r="AI36">
        <v>0</v>
      </c>
      <c r="AJ36">
        <v>0</v>
      </c>
      <c r="AK36">
        <v>52.029000000000003</v>
      </c>
      <c r="AL36">
        <v>20.916</v>
      </c>
      <c r="AM36">
        <v>10.557359999999999</v>
      </c>
      <c r="AN36">
        <v>0.93737000000000004</v>
      </c>
      <c r="AO36">
        <v>0.90875399999999995</v>
      </c>
      <c r="AP36">
        <v>1.7934000000000001</v>
      </c>
      <c r="AQ36">
        <v>0</v>
      </c>
      <c r="AR36">
        <v>31.897383000000001</v>
      </c>
      <c r="AS36">
        <v>0</v>
      </c>
      <c r="AT36">
        <v>14.9968</v>
      </c>
      <c r="AU36">
        <v>0</v>
      </c>
      <c r="AV36">
        <v>16.8</v>
      </c>
      <c r="AW36">
        <v>11.946</v>
      </c>
      <c r="AX36">
        <v>0</v>
      </c>
      <c r="AY36">
        <v>0</v>
      </c>
      <c r="AZ36">
        <v>0</v>
      </c>
      <c r="BA36">
        <f t="shared" si="0"/>
        <v>2738.2644530000002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93.75</v>
      </c>
      <c r="Q37">
        <v>18.557500000000001</v>
      </c>
      <c r="R37">
        <v>36.3675</v>
      </c>
      <c r="S37">
        <v>22.510300000000001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18.229800000000001</v>
      </c>
      <c r="AE37">
        <v>14.113</v>
      </c>
      <c r="AF37">
        <v>8.8740000000000006</v>
      </c>
      <c r="AG37">
        <v>38.981999999999999</v>
      </c>
      <c r="AH37">
        <v>0</v>
      </c>
      <c r="AI37">
        <v>0</v>
      </c>
      <c r="AJ37">
        <v>0</v>
      </c>
      <c r="AK37">
        <v>52.029000000000003</v>
      </c>
      <c r="AL37">
        <v>20.916</v>
      </c>
      <c r="AM37">
        <v>5.2786799999999996</v>
      </c>
      <c r="AN37">
        <v>0.93737000000000004</v>
      </c>
      <c r="AO37">
        <v>0.770868</v>
      </c>
      <c r="AP37">
        <v>1.7934000000000001</v>
      </c>
      <c r="AQ37">
        <v>0</v>
      </c>
      <c r="AR37">
        <v>31.897383000000001</v>
      </c>
      <c r="AS37">
        <v>0</v>
      </c>
      <c r="AT37">
        <v>14.9968</v>
      </c>
      <c r="AU37">
        <v>0</v>
      </c>
      <c r="AV37">
        <v>16.8</v>
      </c>
      <c r="AW37">
        <v>31.494</v>
      </c>
      <c r="AX37">
        <v>0</v>
      </c>
      <c r="AY37">
        <v>0</v>
      </c>
      <c r="AZ37">
        <v>0</v>
      </c>
      <c r="BA37">
        <f t="shared" si="0"/>
        <v>2741.2828870000003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96.75</v>
      </c>
      <c r="Q38">
        <v>18.557500000000001</v>
      </c>
      <c r="R38">
        <v>36.3675</v>
      </c>
      <c r="S38">
        <v>22.510300000000001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18.229800000000001</v>
      </c>
      <c r="AE38">
        <v>14.113</v>
      </c>
      <c r="AF38">
        <v>8.8740000000000006</v>
      </c>
      <c r="AG38">
        <v>38.981999999999999</v>
      </c>
      <c r="AH38">
        <v>0</v>
      </c>
      <c r="AI38">
        <v>0</v>
      </c>
      <c r="AJ38">
        <v>0</v>
      </c>
      <c r="AK38">
        <v>52.029000000000003</v>
      </c>
      <c r="AL38">
        <v>20.916</v>
      </c>
      <c r="AM38">
        <v>5.2786799999999996</v>
      </c>
      <c r="AN38">
        <v>0.93737000000000004</v>
      </c>
      <c r="AO38">
        <v>0.76439999999999997</v>
      </c>
      <c r="AP38">
        <v>1.7934000000000001</v>
      </c>
      <c r="AQ38">
        <v>0</v>
      </c>
      <c r="AR38">
        <v>31.897383000000001</v>
      </c>
      <c r="AS38">
        <v>0</v>
      </c>
      <c r="AT38">
        <v>14.9968</v>
      </c>
      <c r="AU38">
        <v>0</v>
      </c>
      <c r="AV38">
        <v>16.8</v>
      </c>
      <c r="AW38">
        <v>31.494</v>
      </c>
      <c r="AX38">
        <v>0</v>
      </c>
      <c r="AY38">
        <v>0</v>
      </c>
      <c r="AZ38">
        <v>0</v>
      </c>
      <c r="BA38">
        <f t="shared" si="0"/>
        <v>2744.2764190000003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96.75</v>
      </c>
      <c r="Q39">
        <v>18.557500000000001</v>
      </c>
      <c r="R39">
        <v>36.3675</v>
      </c>
      <c r="S39">
        <v>22.510300000000001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9.1149000000000004</v>
      </c>
      <c r="AE39">
        <v>14.113</v>
      </c>
      <c r="AF39">
        <v>8.8740000000000006</v>
      </c>
      <c r="AG39">
        <v>38.981999999999999</v>
      </c>
      <c r="AH39">
        <v>0</v>
      </c>
      <c r="AI39">
        <v>0</v>
      </c>
      <c r="AJ39">
        <v>0</v>
      </c>
      <c r="AK39">
        <v>52.029000000000003</v>
      </c>
      <c r="AL39">
        <v>20.916</v>
      </c>
      <c r="AM39">
        <v>5.2786799999999996</v>
      </c>
      <c r="AN39">
        <v>0.93737000000000004</v>
      </c>
      <c r="AO39">
        <v>0.81908400000000003</v>
      </c>
      <c r="AP39">
        <v>1.7934000000000001</v>
      </c>
      <c r="AQ39">
        <v>0</v>
      </c>
      <c r="AR39">
        <v>31.897383000000001</v>
      </c>
      <c r="AS39">
        <v>0</v>
      </c>
      <c r="AT39">
        <v>14.9968</v>
      </c>
      <c r="AU39">
        <v>0</v>
      </c>
      <c r="AV39">
        <v>16.8</v>
      </c>
      <c r="AW39">
        <v>31.494</v>
      </c>
      <c r="AX39">
        <v>0</v>
      </c>
      <c r="AY39">
        <v>0</v>
      </c>
      <c r="AZ39">
        <v>0</v>
      </c>
      <c r="BA39">
        <f t="shared" si="0"/>
        <v>2735.2162030000004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99.75</v>
      </c>
      <c r="Q40">
        <v>18.557500000000001</v>
      </c>
      <c r="R40">
        <v>36.3675</v>
      </c>
      <c r="S40">
        <v>22.510300000000001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9.1149000000000004</v>
      </c>
      <c r="AE40">
        <v>14.113</v>
      </c>
      <c r="AF40">
        <v>8.8740000000000006</v>
      </c>
      <c r="AG40">
        <v>38.981999999999999</v>
      </c>
      <c r="AH40">
        <v>0</v>
      </c>
      <c r="AI40">
        <v>0</v>
      </c>
      <c r="AJ40">
        <v>0</v>
      </c>
      <c r="AK40">
        <v>52.029000000000003</v>
      </c>
      <c r="AL40">
        <v>20.916</v>
      </c>
      <c r="AM40">
        <v>5.2786799999999996</v>
      </c>
      <c r="AN40">
        <v>0.93737000000000004</v>
      </c>
      <c r="AO40">
        <v>0.856128</v>
      </c>
      <c r="AP40">
        <v>1.7934000000000001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16.8</v>
      </c>
      <c r="AW40">
        <v>31.494</v>
      </c>
      <c r="AX40">
        <v>0</v>
      </c>
      <c r="AY40">
        <v>0</v>
      </c>
      <c r="AZ40">
        <v>0</v>
      </c>
      <c r="BA40">
        <f t="shared" si="0"/>
        <v>2738.2532470000001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103.5</v>
      </c>
      <c r="Q41">
        <v>18.557500000000001</v>
      </c>
      <c r="R41">
        <v>36.3675</v>
      </c>
      <c r="S41">
        <v>22.510300000000001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6.5648</v>
      </c>
      <c r="AA41">
        <v>0</v>
      </c>
      <c r="AB41">
        <v>26.260100000000001</v>
      </c>
      <c r="AC41">
        <v>19.35568</v>
      </c>
      <c r="AD41">
        <v>9.1149000000000004</v>
      </c>
      <c r="AE41">
        <v>14.113</v>
      </c>
      <c r="AF41">
        <v>8.8740000000000006</v>
      </c>
      <c r="AG41">
        <v>38.981999999999999</v>
      </c>
      <c r="AH41">
        <v>0</v>
      </c>
      <c r="AI41">
        <v>0</v>
      </c>
      <c r="AJ41">
        <v>0</v>
      </c>
      <c r="AK41">
        <v>52.029000000000003</v>
      </c>
      <c r="AL41">
        <v>20.916</v>
      </c>
      <c r="AM41">
        <v>5.2786799999999996</v>
      </c>
      <c r="AN41">
        <v>0.93737000000000004</v>
      </c>
      <c r="AO41">
        <v>0.87729599999999996</v>
      </c>
      <c r="AP41">
        <v>1.7934000000000001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16.8</v>
      </c>
      <c r="AW41">
        <v>31.494</v>
      </c>
      <c r="AX41">
        <v>0</v>
      </c>
      <c r="AY41">
        <v>0</v>
      </c>
      <c r="AZ41">
        <v>0</v>
      </c>
      <c r="BA41">
        <f t="shared" si="0"/>
        <v>2735.4816150000006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107.25</v>
      </c>
      <c r="Q42">
        <v>18.557500000000001</v>
      </c>
      <c r="R42">
        <v>36.3675</v>
      </c>
      <c r="S42">
        <v>22.510300000000001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6.5648</v>
      </c>
      <c r="AA42">
        <v>0</v>
      </c>
      <c r="AB42">
        <v>26.260100000000001</v>
      </c>
      <c r="AC42">
        <v>19.35568</v>
      </c>
      <c r="AD42">
        <v>9.1149000000000004</v>
      </c>
      <c r="AE42">
        <v>14.113</v>
      </c>
      <c r="AF42">
        <v>8.8740000000000006</v>
      </c>
      <c r="AG42">
        <v>38.981999999999999</v>
      </c>
      <c r="AH42">
        <v>0</v>
      </c>
      <c r="AI42">
        <v>0</v>
      </c>
      <c r="AJ42">
        <v>0</v>
      </c>
      <c r="AK42">
        <v>52.029000000000003</v>
      </c>
      <c r="AL42">
        <v>20.916</v>
      </c>
      <c r="AM42">
        <v>5.2786799999999996</v>
      </c>
      <c r="AN42">
        <v>0.93737000000000004</v>
      </c>
      <c r="AO42">
        <v>0.87024000000000001</v>
      </c>
      <c r="AP42">
        <v>1.7934000000000001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16.8</v>
      </c>
      <c r="AW42">
        <v>31.494</v>
      </c>
      <c r="AX42">
        <v>0</v>
      </c>
      <c r="AY42">
        <v>0</v>
      </c>
      <c r="AZ42">
        <v>0</v>
      </c>
      <c r="BA42">
        <f t="shared" si="0"/>
        <v>2739.2245590000007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110.25</v>
      </c>
      <c r="Q43">
        <v>18.557500000000001</v>
      </c>
      <c r="R43">
        <v>36.3675</v>
      </c>
      <c r="S43">
        <v>22.510300000000001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6.5648</v>
      </c>
      <c r="AA43">
        <v>0</v>
      </c>
      <c r="AB43">
        <v>26.260100000000001</v>
      </c>
      <c r="AC43">
        <v>19.35568</v>
      </c>
      <c r="AD43">
        <v>9.1149000000000004</v>
      </c>
      <c r="AE43">
        <v>14.113</v>
      </c>
      <c r="AF43">
        <v>8.8740000000000006</v>
      </c>
      <c r="AG43">
        <v>38.981999999999999</v>
      </c>
      <c r="AH43">
        <v>0</v>
      </c>
      <c r="AI43">
        <v>0</v>
      </c>
      <c r="AJ43">
        <v>0</v>
      </c>
      <c r="AK43">
        <v>52.029000000000003</v>
      </c>
      <c r="AL43">
        <v>20.916</v>
      </c>
      <c r="AM43">
        <v>5.2786799999999996</v>
      </c>
      <c r="AN43">
        <v>0.93737000000000004</v>
      </c>
      <c r="AO43">
        <v>0.885822</v>
      </c>
      <c r="AP43">
        <v>1.7934000000000001</v>
      </c>
      <c r="AQ43">
        <v>0</v>
      </c>
      <c r="AR43">
        <v>31.897383000000001</v>
      </c>
      <c r="AS43">
        <v>0</v>
      </c>
      <c r="AT43">
        <v>14.9968</v>
      </c>
      <c r="AU43">
        <v>0</v>
      </c>
      <c r="AV43">
        <v>16.8</v>
      </c>
      <c r="AW43">
        <v>31.494</v>
      </c>
      <c r="AX43">
        <v>0</v>
      </c>
      <c r="AY43">
        <v>0</v>
      </c>
      <c r="AZ43">
        <v>0</v>
      </c>
      <c r="BA43">
        <f t="shared" si="0"/>
        <v>2742.2401410000007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114</v>
      </c>
      <c r="Q44">
        <v>18.557500000000001</v>
      </c>
      <c r="R44">
        <v>36.3675</v>
      </c>
      <c r="S44">
        <v>22.510300000000001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6.5648</v>
      </c>
      <c r="AA44">
        <v>0</v>
      </c>
      <c r="AB44">
        <v>26.260100000000001</v>
      </c>
      <c r="AC44">
        <v>19.35568</v>
      </c>
      <c r="AD44">
        <v>9.1149000000000004</v>
      </c>
      <c r="AE44">
        <v>14.113</v>
      </c>
      <c r="AF44">
        <v>8.8740000000000006</v>
      </c>
      <c r="AG44">
        <v>38.981999999999999</v>
      </c>
      <c r="AH44">
        <v>0</v>
      </c>
      <c r="AI44">
        <v>0</v>
      </c>
      <c r="AJ44">
        <v>0</v>
      </c>
      <c r="AK44">
        <v>52.029000000000003</v>
      </c>
      <c r="AL44">
        <v>20.916</v>
      </c>
      <c r="AM44">
        <v>5.2786799999999996</v>
      </c>
      <c r="AN44">
        <v>0.93737000000000004</v>
      </c>
      <c r="AO44">
        <v>0.85377599999999998</v>
      </c>
      <c r="AP44">
        <v>1.7934000000000001</v>
      </c>
      <c r="AQ44">
        <v>0</v>
      </c>
      <c r="AR44">
        <v>31.897383000000001</v>
      </c>
      <c r="AS44">
        <v>0</v>
      </c>
      <c r="AT44">
        <v>14.9968</v>
      </c>
      <c r="AU44">
        <v>0</v>
      </c>
      <c r="AV44">
        <v>16.8</v>
      </c>
      <c r="AW44">
        <v>31.494</v>
      </c>
      <c r="AX44">
        <v>0</v>
      </c>
      <c r="AY44">
        <v>0</v>
      </c>
      <c r="AZ44">
        <v>0</v>
      </c>
      <c r="BA44">
        <f t="shared" si="0"/>
        <v>2745.9580950000004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117.75</v>
      </c>
      <c r="Q45">
        <v>18.557500000000001</v>
      </c>
      <c r="R45">
        <v>36.3675</v>
      </c>
      <c r="S45">
        <v>22.510300000000001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6.5648</v>
      </c>
      <c r="AA45">
        <v>0</v>
      </c>
      <c r="AB45">
        <v>26.260100000000001</v>
      </c>
      <c r="AC45">
        <v>19.35568</v>
      </c>
      <c r="AD45">
        <v>9.1149000000000004</v>
      </c>
      <c r="AE45">
        <v>14.113</v>
      </c>
      <c r="AF45">
        <v>8.8740000000000006</v>
      </c>
      <c r="AG45">
        <v>38.981999999999999</v>
      </c>
      <c r="AH45">
        <v>0</v>
      </c>
      <c r="AI45">
        <v>0</v>
      </c>
      <c r="AJ45">
        <v>0</v>
      </c>
      <c r="AK45">
        <v>52.029000000000003</v>
      </c>
      <c r="AL45">
        <v>20.916</v>
      </c>
      <c r="AM45">
        <v>5.2786799999999996</v>
      </c>
      <c r="AN45">
        <v>0.93737000000000004</v>
      </c>
      <c r="AO45">
        <v>0.895818</v>
      </c>
      <c r="AP45">
        <v>1.7934000000000001</v>
      </c>
      <c r="AQ45">
        <v>0</v>
      </c>
      <c r="AR45">
        <v>31.897383000000001</v>
      </c>
      <c r="AS45">
        <v>0</v>
      </c>
      <c r="AT45">
        <v>14.9968</v>
      </c>
      <c r="AU45">
        <v>0</v>
      </c>
      <c r="AV45">
        <v>16.8</v>
      </c>
      <c r="AW45">
        <v>31.494</v>
      </c>
      <c r="AX45">
        <v>0</v>
      </c>
      <c r="AY45">
        <v>0</v>
      </c>
      <c r="AZ45">
        <v>0</v>
      </c>
      <c r="BA45">
        <f t="shared" si="0"/>
        <v>2749.7501370000004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120</v>
      </c>
      <c r="Q46">
        <v>18.557500000000001</v>
      </c>
      <c r="R46">
        <v>36.3675</v>
      </c>
      <c r="S46">
        <v>22.510300000000001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6.5537999999999998</v>
      </c>
      <c r="AA46">
        <v>0</v>
      </c>
      <c r="AB46">
        <v>26.260100000000001</v>
      </c>
      <c r="AC46">
        <v>19.35568</v>
      </c>
      <c r="AD46">
        <v>9.1149000000000004</v>
      </c>
      <c r="AE46">
        <v>14.113</v>
      </c>
      <c r="AF46">
        <v>8.8740000000000006</v>
      </c>
      <c r="AG46">
        <v>38.981999999999999</v>
      </c>
      <c r="AH46">
        <v>0</v>
      </c>
      <c r="AI46">
        <v>0</v>
      </c>
      <c r="AJ46">
        <v>0</v>
      </c>
      <c r="AK46">
        <v>52.029000000000003</v>
      </c>
      <c r="AL46">
        <v>20.916</v>
      </c>
      <c r="AM46">
        <v>5.2786799999999996</v>
      </c>
      <c r="AN46">
        <v>0.93737000000000004</v>
      </c>
      <c r="AO46">
        <v>0.77145600000000003</v>
      </c>
      <c r="AP46">
        <v>1.7934000000000001</v>
      </c>
      <c r="AQ46">
        <v>0</v>
      </c>
      <c r="AR46">
        <v>31.897383000000001</v>
      </c>
      <c r="AS46">
        <v>0</v>
      </c>
      <c r="AT46">
        <v>14.9968</v>
      </c>
      <c r="AU46">
        <v>0</v>
      </c>
      <c r="AV46">
        <v>16.8</v>
      </c>
      <c r="AW46">
        <v>31.494</v>
      </c>
      <c r="AX46">
        <v>0</v>
      </c>
      <c r="AY46">
        <v>0</v>
      </c>
      <c r="AZ46">
        <v>0</v>
      </c>
      <c r="BA46">
        <f t="shared" si="0"/>
        <v>2751.8647750000005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120</v>
      </c>
      <c r="Q47">
        <v>18.557500000000001</v>
      </c>
      <c r="R47">
        <v>36.3675</v>
      </c>
      <c r="S47">
        <v>22.510300000000001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6.5537999999999998</v>
      </c>
      <c r="AA47">
        <v>0</v>
      </c>
      <c r="AB47">
        <v>26.260100000000001</v>
      </c>
      <c r="AC47">
        <v>19.35568</v>
      </c>
      <c r="AD47">
        <v>9.1149000000000004</v>
      </c>
      <c r="AE47">
        <v>14.113</v>
      </c>
      <c r="AF47">
        <v>8.8740000000000006</v>
      </c>
      <c r="AG47">
        <v>38.981999999999999</v>
      </c>
      <c r="AH47">
        <v>0</v>
      </c>
      <c r="AI47">
        <v>0</v>
      </c>
      <c r="AJ47">
        <v>0</v>
      </c>
      <c r="AK47">
        <v>52.029000000000003</v>
      </c>
      <c r="AL47">
        <v>20.916</v>
      </c>
      <c r="AM47">
        <v>5.2786799999999996</v>
      </c>
      <c r="AN47">
        <v>0.93737000000000004</v>
      </c>
      <c r="AO47">
        <v>0.75616799999999995</v>
      </c>
      <c r="AP47">
        <v>1.7934000000000001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16.274999999999999</v>
      </c>
      <c r="AW47">
        <v>31.494</v>
      </c>
      <c r="AX47">
        <v>0</v>
      </c>
      <c r="AY47">
        <v>0</v>
      </c>
      <c r="AZ47">
        <v>0</v>
      </c>
      <c r="BA47">
        <f t="shared" si="0"/>
        <v>2751.3244870000003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120</v>
      </c>
      <c r="Q48">
        <v>18.557500000000001</v>
      </c>
      <c r="R48">
        <v>36.3675</v>
      </c>
      <c r="S48">
        <v>22.510300000000001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9.1149000000000004</v>
      </c>
      <c r="AE48">
        <v>14.113</v>
      </c>
      <c r="AF48">
        <v>8.8740000000000006</v>
      </c>
      <c r="AG48">
        <v>38.981999999999999</v>
      </c>
      <c r="AH48">
        <v>0</v>
      </c>
      <c r="AI48">
        <v>0</v>
      </c>
      <c r="AJ48">
        <v>0</v>
      </c>
      <c r="AK48">
        <v>52.029000000000003</v>
      </c>
      <c r="AL48">
        <v>20.916</v>
      </c>
      <c r="AM48">
        <v>5.2786799999999996</v>
      </c>
      <c r="AN48">
        <v>0.93737000000000004</v>
      </c>
      <c r="AO48">
        <v>0.80879400000000001</v>
      </c>
      <c r="AP48">
        <v>1.7934000000000001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16.274999999999999</v>
      </c>
      <c r="AW48">
        <v>31.494</v>
      </c>
      <c r="AX48">
        <v>0</v>
      </c>
      <c r="AY48">
        <v>0</v>
      </c>
      <c r="AZ48">
        <v>0</v>
      </c>
      <c r="BA48">
        <f t="shared" si="0"/>
        <v>2728.5025730000002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120</v>
      </c>
      <c r="Q49">
        <v>18.557500000000001</v>
      </c>
      <c r="R49">
        <v>36.3675</v>
      </c>
      <c r="S49">
        <v>22.510300000000001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9.1149000000000004</v>
      </c>
      <c r="AE49">
        <v>14.113</v>
      </c>
      <c r="AF49">
        <v>8.8740000000000006</v>
      </c>
      <c r="AG49">
        <v>38.981999999999999</v>
      </c>
      <c r="AH49">
        <v>0</v>
      </c>
      <c r="AI49">
        <v>0</v>
      </c>
      <c r="AJ49">
        <v>0</v>
      </c>
      <c r="AK49">
        <v>52.029000000000003</v>
      </c>
      <c r="AL49">
        <v>20.916</v>
      </c>
      <c r="AM49">
        <v>5.2786799999999996</v>
      </c>
      <c r="AN49">
        <v>0.93737000000000004</v>
      </c>
      <c r="AO49">
        <v>0.89817000000000002</v>
      </c>
      <c r="AP49">
        <v>1.7934000000000001</v>
      </c>
      <c r="AQ49">
        <v>0</v>
      </c>
      <c r="AR49">
        <v>31.897383000000001</v>
      </c>
      <c r="AS49">
        <v>0</v>
      </c>
      <c r="AT49">
        <v>14.9968</v>
      </c>
      <c r="AU49">
        <v>0</v>
      </c>
      <c r="AV49">
        <v>16.274999999999999</v>
      </c>
      <c r="AW49">
        <v>31.494</v>
      </c>
      <c r="AX49">
        <v>0</v>
      </c>
      <c r="AY49">
        <v>0</v>
      </c>
      <c r="AZ49">
        <v>0</v>
      </c>
      <c r="BA49">
        <f t="shared" si="0"/>
        <v>2728.5919490000001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120</v>
      </c>
      <c r="Q50">
        <v>18.557500000000001</v>
      </c>
      <c r="R50">
        <v>36.3675</v>
      </c>
      <c r="S50">
        <v>22.510300000000001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9.1149000000000004</v>
      </c>
      <c r="AE50">
        <v>14.113</v>
      </c>
      <c r="AF50">
        <v>8.8740000000000006</v>
      </c>
      <c r="AG50">
        <v>38.981999999999999</v>
      </c>
      <c r="AH50">
        <v>0</v>
      </c>
      <c r="AI50">
        <v>0</v>
      </c>
      <c r="AJ50">
        <v>0</v>
      </c>
      <c r="AK50">
        <v>52.029000000000003</v>
      </c>
      <c r="AL50">
        <v>20.916</v>
      </c>
      <c r="AM50">
        <v>5.2786799999999996</v>
      </c>
      <c r="AN50">
        <v>0.93737000000000004</v>
      </c>
      <c r="AO50">
        <v>0.93697799999999998</v>
      </c>
      <c r="AP50">
        <v>1.7934000000000001</v>
      </c>
      <c r="AQ50">
        <v>0</v>
      </c>
      <c r="AR50">
        <v>31.897383000000001</v>
      </c>
      <c r="AS50">
        <v>0</v>
      </c>
      <c r="AT50">
        <v>14.9968</v>
      </c>
      <c r="AU50">
        <v>0</v>
      </c>
      <c r="AV50">
        <v>16.274999999999999</v>
      </c>
      <c r="AW50">
        <v>31.494</v>
      </c>
      <c r="AX50">
        <v>0</v>
      </c>
      <c r="AY50">
        <v>0</v>
      </c>
      <c r="AZ50">
        <v>0</v>
      </c>
      <c r="BA50">
        <f t="shared" si="0"/>
        <v>2728.6307570000004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120</v>
      </c>
      <c r="Q51">
        <v>18.557500000000001</v>
      </c>
      <c r="R51">
        <v>36.3675</v>
      </c>
      <c r="S51">
        <v>22.510300000000001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9.1149000000000004</v>
      </c>
      <c r="AE51">
        <v>14.113</v>
      </c>
      <c r="AF51">
        <v>8.8740000000000006</v>
      </c>
      <c r="AG51">
        <v>38.981999999999999</v>
      </c>
      <c r="AH51">
        <v>0</v>
      </c>
      <c r="AI51">
        <v>0</v>
      </c>
      <c r="AJ51">
        <v>0</v>
      </c>
      <c r="AK51">
        <v>52.029000000000003</v>
      </c>
      <c r="AL51">
        <v>20.916</v>
      </c>
      <c r="AM51">
        <v>5.2786799999999996</v>
      </c>
      <c r="AN51">
        <v>0.93737000000000004</v>
      </c>
      <c r="AO51">
        <v>0.971082</v>
      </c>
      <c r="AP51">
        <v>1.7934000000000001</v>
      </c>
      <c r="AQ51">
        <v>0</v>
      </c>
      <c r="AR51">
        <v>31.897383000000001</v>
      </c>
      <c r="AS51">
        <v>0</v>
      </c>
      <c r="AT51">
        <v>14.9968</v>
      </c>
      <c r="AU51">
        <v>0</v>
      </c>
      <c r="AV51">
        <v>16.274999999999999</v>
      </c>
      <c r="AW51">
        <v>31.494</v>
      </c>
      <c r="AX51">
        <v>0</v>
      </c>
      <c r="AY51">
        <v>0</v>
      </c>
      <c r="AZ51">
        <v>0</v>
      </c>
      <c r="BA51">
        <f t="shared" si="0"/>
        <v>2728.6648610000002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120</v>
      </c>
      <c r="Q52">
        <v>18.557500000000001</v>
      </c>
      <c r="R52">
        <v>36.3675</v>
      </c>
      <c r="S52">
        <v>22.510300000000001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9.1149000000000004</v>
      </c>
      <c r="AE52">
        <v>14.113</v>
      </c>
      <c r="AF52">
        <v>8.8740000000000006</v>
      </c>
      <c r="AG52">
        <v>38.981999999999999</v>
      </c>
      <c r="AH52">
        <v>0</v>
      </c>
      <c r="AI52">
        <v>0</v>
      </c>
      <c r="AJ52">
        <v>0</v>
      </c>
      <c r="AK52">
        <v>52.029000000000003</v>
      </c>
      <c r="AL52">
        <v>20.916</v>
      </c>
      <c r="AM52">
        <v>5.2786799999999996</v>
      </c>
      <c r="AN52">
        <v>0.93737000000000004</v>
      </c>
      <c r="AO52">
        <v>1.0437000000000001</v>
      </c>
      <c r="AP52">
        <v>1.7934000000000001</v>
      </c>
      <c r="AQ52">
        <v>0</v>
      </c>
      <c r="AR52">
        <v>31.897383000000001</v>
      </c>
      <c r="AS52">
        <v>0</v>
      </c>
      <c r="AT52">
        <v>14.9968</v>
      </c>
      <c r="AU52">
        <v>0</v>
      </c>
      <c r="AV52">
        <v>16.274999999999999</v>
      </c>
      <c r="AW52">
        <v>31.494</v>
      </c>
      <c r="AX52">
        <v>0</v>
      </c>
      <c r="AY52">
        <v>0</v>
      </c>
      <c r="AZ52">
        <v>0</v>
      </c>
      <c r="BA52">
        <f t="shared" si="0"/>
        <v>2728.7374790000003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120</v>
      </c>
      <c r="Q53">
        <v>18.557500000000001</v>
      </c>
      <c r="R53">
        <v>36.3675</v>
      </c>
      <c r="S53">
        <v>22.510300000000001</v>
      </c>
      <c r="T53">
        <v>0</v>
      </c>
      <c r="U53">
        <v>418.77</v>
      </c>
      <c r="V53">
        <v>11.661683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13.0634</v>
      </c>
      <c r="AC53">
        <v>0</v>
      </c>
      <c r="AD53">
        <v>9.1149000000000004</v>
      </c>
      <c r="AE53">
        <v>14.113</v>
      </c>
      <c r="AF53">
        <v>8.8740000000000006</v>
      </c>
      <c r="AG53">
        <v>38.981999999999999</v>
      </c>
      <c r="AH53">
        <v>0</v>
      </c>
      <c r="AI53">
        <v>0</v>
      </c>
      <c r="AJ53">
        <v>0</v>
      </c>
      <c r="AK53">
        <v>52.029000000000003</v>
      </c>
      <c r="AL53">
        <v>20.916</v>
      </c>
      <c r="AM53">
        <v>5.2786799999999996</v>
      </c>
      <c r="AN53">
        <v>0.93737000000000004</v>
      </c>
      <c r="AO53">
        <v>1.081626</v>
      </c>
      <c r="AP53">
        <v>1.7934000000000001</v>
      </c>
      <c r="AQ53">
        <v>0</v>
      </c>
      <c r="AR53">
        <v>31.897383000000001</v>
      </c>
      <c r="AS53">
        <v>0</v>
      </c>
      <c r="AT53">
        <v>14.9968</v>
      </c>
      <c r="AU53">
        <v>0</v>
      </c>
      <c r="AV53">
        <v>16.274999999999999</v>
      </c>
      <c r="AW53">
        <v>31.494</v>
      </c>
      <c r="AX53">
        <v>0</v>
      </c>
      <c r="AY53">
        <v>0</v>
      </c>
      <c r="AZ53">
        <v>0</v>
      </c>
      <c r="BA53">
        <f t="shared" si="0"/>
        <v>2716.5060490000001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120</v>
      </c>
      <c r="Q54">
        <v>18.557500000000001</v>
      </c>
      <c r="R54">
        <v>36.3675</v>
      </c>
      <c r="S54">
        <v>22.510300000000001</v>
      </c>
      <c r="T54">
        <v>0</v>
      </c>
      <c r="U54">
        <v>418.77</v>
      </c>
      <c r="V54">
        <v>11.661683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9.1149000000000004</v>
      </c>
      <c r="AE54">
        <v>14.113</v>
      </c>
      <c r="AF54">
        <v>8.8740000000000006</v>
      </c>
      <c r="AG54">
        <v>38.981999999999999</v>
      </c>
      <c r="AH54">
        <v>0</v>
      </c>
      <c r="AI54">
        <v>0</v>
      </c>
      <c r="AJ54">
        <v>0</v>
      </c>
      <c r="AK54">
        <v>52.029000000000003</v>
      </c>
      <c r="AL54">
        <v>20.916</v>
      </c>
      <c r="AM54">
        <v>5.2786799999999996</v>
      </c>
      <c r="AN54">
        <v>0.93737000000000004</v>
      </c>
      <c r="AO54">
        <v>1.173648</v>
      </c>
      <c r="AP54">
        <v>1.7934000000000001</v>
      </c>
      <c r="AQ54">
        <v>0</v>
      </c>
      <c r="AR54">
        <v>31.897383000000001</v>
      </c>
      <c r="AS54">
        <v>0</v>
      </c>
      <c r="AT54">
        <v>14.9968</v>
      </c>
      <c r="AU54">
        <v>0</v>
      </c>
      <c r="AV54">
        <v>16.274999999999999</v>
      </c>
      <c r="AW54">
        <v>31.494</v>
      </c>
      <c r="AX54">
        <v>0</v>
      </c>
      <c r="AY54">
        <v>0</v>
      </c>
      <c r="AZ54">
        <v>0</v>
      </c>
      <c r="BA54">
        <f t="shared" si="0"/>
        <v>2703.5346709999999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120</v>
      </c>
      <c r="Q55">
        <v>18.557500000000001</v>
      </c>
      <c r="R55">
        <v>36.3675</v>
      </c>
      <c r="S55">
        <v>22.510300000000001</v>
      </c>
      <c r="T55">
        <v>0</v>
      </c>
      <c r="U55">
        <v>418.77</v>
      </c>
      <c r="V55">
        <v>11.661683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9.1149000000000004</v>
      </c>
      <c r="AE55">
        <v>14.113</v>
      </c>
      <c r="AF55">
        <v>8.8740000000000006</v>
      </c>
      <c r="AG55">
        <v>38.981999999999999</v>
      </c>
      <c r="AH55">
        <v>0</v>
      </c>
      <c r="AI55">
        <v>0</v>
      </c>
      <c r="AJ55">
        <v>0</v>
      </c>
      <c r="AK55">
        <v>52.029000000000003</v>
      </c>
      <c r="AL55">
        <v>20.916</v>
      </c>
      <c r="AM55">
        <v>5.2786799999999996</v>
      </c>
      <c r="AN55">
        <v>0.93737000000000004</v>
      </c>
      <c r="AO55">
        <v>1.355634</v>
      </c>
      <c r="AP55">
        <v>1.7934000000000001</v>
      </c>
      <c r="AQ55">
        <v>0</v>
      </c>
      <c r="AR55">
        <v>31.897383000000001</v>
      </c>
      <c r="AS55">
        <v>0</v>
      </c>
      <c r="AT55">
        <v>14.9968</v>
      </c>
      <c r="AU55">
        <v>0</v>
      </c>
      <c r="AV55">
        <v>16.274999999999999</v>
      </c>
      <c r="AW55">
        <v>31.494</v>
      </c>
      <c r="AX55">
        <v>0</v>
      </c>
      <c r="AY55">
        <v>0</v>
      </c>
      <c r="AZ55">
        <v>0</v>
      </c>
      <c r="BA55">
        <f t="shared" si="0"/>
        <v>2703.7166569999999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120</v>
      </c>
      <c r="Q56">
        <v>18.557500000000001</v>
      </c>
      <c r="R56">
        <v>36.3675</v>
      </c>
      <c r="S56">
        <v>22.510300000000001</v>
      </c>
      <c r="T56">
        <v>0</v>
      </c>
      <c r="U56">
        <v>418.77</v>
      </c>
      <c r="V56">
        <v>11.661683</v>
      </c>
      <c r="W56">
        <v>147.515624</v>
      </c>
      <c r="X56">
        <v>0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9.1149000000000004</v>
      </c>
      <c r="AE56">
        <v>14.113</v>
      </c>
      <c r="AF56">
        <v>8.8740000000000006</v>
      </c>
      <c r="AG56">
        <v>38.981999999999999</v>
      </c>
      <c r="AH56">
        <v>0</v>
      </c>
      <c r="AI56">
        <v>0</v>
      </c>
      <c r="AJ56">
        <v>0</v>
      </c>
      <c r="AK56">
        <v>52.029000000000003</v>
      </c>
      <c r="AL56">
        <v>20.916</v>
      </c>
      <c r="AM56">
        <v>5.2786799999999996</v>
      </c>
      <c r="AN56">
        <v>0.93737000000000004</v>
      </c>
      <c r="AO56">
        <v>1.3882680000000001</v>
      </c>
      <c r="AP56">
        <v>1.7934000000000001</v>
      </c>
      <c r="AQ56">
        <v>0</v>
      </c>
      <c r="AR56">
        <v>31.897383000000001</v>
      </c>
      <c r="AS56">
        <v>0</v>
      </c>
      <c r="AT56">
        <v>14.9968</v>
      </c>
      <c r="AU56">
        <v>0</v>
      </c>
      <c r="AV56">
        <v>16.274999999999999</v>
      </c>
      <c r="AW56">
        <v>31.494</v>
      </c>
      <c r="AX56">
        <v>0</v>
      </c>
      <c r="AY56">
        <v>0</v>
      </c>
      <c r="AZ56">
        <v>0</v>
      </c>
      <c r="BA56">
        <f t="shared" si="0"/>
        <v>2703.7492910000001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120</v>
      </c>
      <c r="Q57">
        <v>18.557500000000001</v>
      </c>
      <c r="R57">
        <v>36.3675</v>
      </c>
      <c r="S57">
        <v>22.510300000000001</v>
      </c>
      <c r="T57">
        <v>0</v>
      </c>
      <c r="U57">
        <v>418.77</v>
      </c>
      <c r="V57">
        <v>11.661683</v>
      </c>
      <c r="W57">
        <v>147.515624</v>
      </c>
      <c r="X57">
        <v>0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9.1149000000000004</v>
      </c>
      <c r="AE57">
        <v>14.113</v>
      </c>
      <c r="AF57">
        <v>8.8740000000000006</v>
      </c>
      <c r="AG57">
        <v>38.981999999999999</v>
      </c>
      <c r="AH57">
        <v>18.940000000000001</v>
      </c>
      <c r="AI57">
        <v>0</v>
      </c>
      <c r="AJ57">
        <v>0</v>
      </c>
      <c r="AK57">
        <v>52.029000000000003</v>
      </c>
      <c r="AL57">
        <v>20.916</v>
      </c>
      <c r="AM57">
        <v>5.2786799999999996</v>
      </c>
      <c r="AN57">
        <v>0.93737000000000004</v>
      </c>
      <c r="AO57">
        <v>1.3606320000000001</v>
      </c>
      <c r="AP57">
        <v>7.5579000000000001</v>
      </c>
      <c r="AQ57">
        <v>10.521000000000001</v>
      </c>
      <c r="AR57">
        <v>31.897383000000001</v>
      </c>
      <c r="AS57">
        <v>0</v>
      </c>
      <c r="AT57">
        <v>14.9968</v>
      </c>
      <c r="AU57">
        <v>0</v>
      </c>
      <c r="AV57">
        <v>16.274999999999999</v>
      </c>
      <c r="AW57">
        <v>31.494</v>
      </c>
      <c r="AX57">
        <v>0</v>
      </c>
      <c r="AY57">
        <v>0</v>
      </c>
      <c r="AZ57">
        <v>0</v>
      </c>
      <c r="BA57">
        <f t="shared" si="0"/>
        <v>2738.9471549999998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120</v>
      </c>
      <c r="Q58">
        <v>18.557500000000001</v>
      </c>
      <c r="R58">
        <v>36.3675</v>
      </c>
      <c r="S58">
        <v>22.510300000000001</v>
      </c>
      <c r="T58">
        <v>0</v>
      </c>
      <c r="U58">
        <v>418.77</v>
      </c>
      <c r="V58">
        <v>11.661683</v>
      </c>
      <c r="W58">
        <v>147.515624</v>
      </c>
      <c r="X58">
        <v>0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9.1149000000000004</v>
      </c>
      <c r="AE58">
        <v>14.113</v>
      </c>
      <c r="AF58">
        <v>8.8740000000000006</v>
      </c>
      <c r="AG58">
        <v>38.981999999999999</v>
      </c>
      <c r="AH58">
        <v>18.940000000000001</v>
      </c>
      <c r="AI58">
        <v>0</v>
      </c>
      <c r="AJ58">
        <v>0</v>
      </c>
      <c r="AK58">
        <v>52.029000000000003</v>
      </c>
      <c r="AL58">
        <v>20.916</v>
      </c>
      <c r="AM58">
        <v>5.2786799999999996</v>
      </c>
      <c r="AN58">
        <v>0.93737000000000004</v>
      </c>
      <c r="AO58">
        <v>1.418256</v>
      </c>
      <c r="AP58">
        <v>7.5579000000000001</v>
      </c>
      <c r="AQ58">
        <v>10.898999999999999</v>
      </c>
      <c r="AR58">
        <v>31.897383000000001</v>
      </c>
      <c r="AS58">
        <v>0</v>
      </c>
      <c r="AT58">
        <v>14.9968</v>
      </c>
      <c r="AU58">
        <v>0</v>
      </c>
      <c r="AV58">
        <v>16.274999999999999</v>
      </c>
      <c r="AW58">
        <v>31.494</v>
      </c>
      <c r="AX58">
        <v>0</v>
      </c>
      <c r="AY58">
        <v>0</v>
      </c>
      <c r="AZ58">
        <v>0</v>
      </c>
      <c r="BA58">
        <f t="shared" si="0"/>
        <v>2739.3827789999996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120</v>
      </c>
      <c r="Q59">
        <v>18.557500000000001</v>
      </c>
      <c r="R59">
        <v>21.196097999999999</v>
      </c>
      <c r="S59">
        <v>22.510300000000001</v>
      </c>
      <c r="T59">
        <v>0</v>
      </c>
      <c r="U59">
        <v>418.77</v>
      </c>
      <c r="V59">
        <v>11.661683</v>
      </c>
      <c r="W59">
        <v>147.515624</v>
      </c>
      <c r="X59">
        <v>0</v>
      </c>
      <c r="Y59">
        <v>0</v>
      </c>
      <c r="Z59">
        <v>6.5537999999999998</v>
      </c>
      <c r="AA59">
        <v>13.983000000000001</v>
      </c>
      <c r="AB59">
        <v>0</v>
      </c>
      <c r="AC59">
        <v>0</v>
      </c>
      <c r="AD59">
        <v>9.1149000000000004</v>
      </c>
      <c r="AE59">
        <v>14.113</v>
      </c>
      <c r="AF59">
        <v>8.8740000000000006</v>
      </c>
      <c r="AG59">
        <v>38.981999999999999</v>
      </c>
      <c r="AH59">
        <v>18.940000000000001</v>
      </c>
      <c r="AI59">
        <v>0</v>
      </c>
      <c r="AJ59">
        <v>0</v>
      </c>
      <c r="AK59">
        <v>52.029000000000003</v>
      </c>
      <c r="AL59">
        <v>10.458</v>
      </c>
      <c r="AM59">
        <v>5.2786799999999996</v>
      </c>
      <c r="AN59">
        <v>0.93737000000000004</v>
      </c>
      <c r="AO59">
        <v>1.4159040000000001</v>
      </c>
      <c r="AP59">
        <v>7.5579000000000001</v>
      </c>
      <c r="AQ59">
        <v>21.797999999999998</v>
      </c>
      <c r="AR59">
        <v>31.897383000000001</v>
      </c>
      <c r="AS59">
        <v>0</v>
      </c>
      <c r="AT59">
        <v>14.9968</v>
      </c>
      <c r="AU59">
        <v>0</v>
      </c>
      <c r="AV59">
        <v>15.75</v>
      </c>
      <c r="AW59">
        <v>31.494</v>
      </c>
      <c r="AX59">
        <v>0</v>
      </c>
      <c r="AY59">
        <v>0</v>
      </c>
      <c r="AZ59">
        <v>0</v>
      </c>
      <c r="BA59">
        <f t="shared" si="0"/>
        <v>2738.1080249999991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120</v>
      </c>
      <c r="Q60">
        <v>18.557500000000001</v>
      </c>
      <c r="R60">
        <v>21.196097999999999</v>
      </c>
      <c r="S60">
        <v>22.510300000000001</v>
      </c>
      <c r="T60">
        <v>0</v>
      </c>
      <c r="U60">
        <v>418.77</v>
      </c>
      <c r="V60">
        <v>11.661683</v>
      </c>
      <c r="W60">
        <v>147.515624</v>
      </c>
      <c r="X60">
        <v>0</v>
      </c>
      <c r="Y60">
        <v>0</v>
      </c>
      <c r="Z60">
        <v>6.5537999999999998</v>
      </c>
      <c r="AA60">
        <v>28.045000000000002</v>
      </c>
      <c r="AB60">
        <v>0</v>
      </c>
      <c r="AC60">
        <v>0</v>
      </c>
      <c r="AD60">
        <v>9.1149000000000004</v>
      </c>
      <c r="AE60">
        <v>14.113</v>
      </c>
      <c r="AF60">
        <v>8.8740000000000006</v>
      </c>
      <c r="AG60">
        <v>38.981999999999999</v>
      </c>
      <c r="AH60">
        <v>37.880000000000003</v>
      </c>
      <c r="AI60">
        <v>0</v>
      </c>
      <c r="AJ60">
        <v>0</v>
      </c>
      <c r="AK60">
        <v>52.029000000000003</v>
      </c>
      <c r="AL60">
        <v>10.458</v>
      </c>
      <c r="AM60">
        <v>5.2786799999999996</v>
      </c>
      <c r="AN60">
        <v>0.93737000000000004</v>
      </c>
      <c r="AO60">
        <v>1.375332</v>
      </c>
      <c r="AP60">
        <v>7.5579000000000001</v>
      </c>
      <c r="AQ60">
        <v>32.697000000000003</v>
      </c>
      <c r="AR60">
        <v>31.897383000000001</v>
      </c>
      <c r="AS60">
        <v>0</v>
      </c>
      <c r="AT60">
        <v>14.9968</v>
      </c>
      <c r="AU60">
        <v>0</v>
      </c>
      <c r="AV60">
        <v>15.75</v>
      </c>
      <c r="AW60">
        <v>31.494</v>
      </c>
      <c r="AX60">
        <v>0</v>
      </c>
      <c r="AY60">
        <v>0</v>
      </c>
      <c r="AZ60">
        <v>0</v>
      </c>
      <c r="BA60">
        <f t="shared" si="0"/>
        <v>2781.9684529999995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120</v>
      </c>
      <c r="Q61">
        <v>18.557500000000001</v>
      </c>
      <c r="R61">
        <v>21.196097999999999</v>
      </c>
      <c r="S61">
        <v>22.510300000000001</v>
      </c>
      <c r="T61">
        <v>0</v>
      </c>
      <c r="U61">
        <v>418.77</v>
      </c>
      <c r="V61">
        <v>11.661683</v>
      </c>
      <c r="W61">
        <v>147.515624</v>
      </c>
      <c r="X61">
        <v>0</v>
      </c>
      <c r="Y61">
        <v>0</v>
      </c>
      <c r="Z61">
        <v>6.6</v>
      </c>
      <c r="AA61">
        <v>28.045000000000002</v>
      </c>
      <c r="AB61">
        <v>0</v>
      </c>
      <c r="AC61">
        <v>0</v>
      </c>
      <c r="AD61">
        <v>9.1149000000000004</v>
      </c>
      <c r="AE61">
        <v>14.113</v>
      </c>
      <c r="AF61">
        <v>8.8740000000000006</v>
      </c>
      <c r="AG61">
        <v>38.981999999999999</v>
      </c>
      <c r="AH61">
        <v>37.880000000000003</v>
      </c>
      <c r="AI61">
        <v>0</v>
      </c>
      <c r="AJ61">
        <v>0</v>
      </c>
      <c r="AK61">
        <v>52.029000000000003</v>
      </c>
      <c r="AL61">
        <v>10.458</v>
      </c>
      <c r="AM61">
        <v>5.2786799999999996</v>
      </c>
      <c r="AN61">
        <v>0.93737000000000004</v>
      </c>
      <c r="AO61">
        <v>1.3376999999999999</v>
      </c>
      <c r="AP61">
        <v>7.5579000000000001</v>
      </c>
      <c r="AQ61">
        <v>32.697000000000003</v>
      </c>
      <c r="AR61">
        <v>31.897383000000001</v>
      </c>
      <c r="AS61">
        <v>0</v>
      </c>
      <c r="AT61">
        <v>14.9968</v>
      </c>
      <c r="AU61">
        <v>0</v>
      </c>
      <c r="AV61">
        <v>15.75</v>
      </c>
      <c r="AW61">
        <v>31.494</v>
      </c>
      <c r="AX61">
        <v>0</v>
      </c>
      <c r="AY61">
        <v>0</v>
      </c>
      <c r="AZ61">
        <v>0</v>
      </c>
      <c r="BA61">
        <f t="shared" si="0"/>
        <v>2781.9770209999992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120</v>
      </c>
      <c r="Q62">
        <v>18.557500000000001</v>
      </c>
      <c r="R62">
        <v>21.196097999999999</v>
      </c>
      <c r="S62">
        <v>22.510300000000001</v>
      </c>
      <c r="T62">
        <v>0</v>
      </c>
      <c r="U62">
        <v>418.77</v>
      </c>
      <c r="V62">
        <v>11.661683</v>
      </c>
      <c r="W62">
        <v>147.515624</v>
      </c>
      <c r="X62">
        <v>0</v>
      </c>
      <c r="Y62">
        <v>0</v>
      </c>
      <c r="Z62">
        <v>6.6</v>
      </c>
      <c r="AA62">
        <v>42.106999999999999</v>
      </c>
      <c r="AB62">
        <v>0</v>
      </c>
      <c r="AC62">
        <v>0</v>
      </c>
      <c r="AD62">
        <v>9.1149000000000004</v>
      </c>
      <c r="AE62">
        <v>14.113</v>
      </c>
      <c r="AF62">
        <v>8.8740000000000006</v>
      </c>
      <c r="AG62">
        <v>38.981999999999999</v>
      </c>
      <c r="AH62">
        <v>37.880000000000003</v>
      </c>
      <c r="AI62">
        <v>0</v>
      </c>
      <c r="AJ62">
        <v>0</v>
      </c>
      <c r="AK62">
        <v>52.029000000000003</v>
      </c>
      <c r="AL62">
        <v>10.458</v>
      </c>
      <c r="AM62">
        <v>5.2786799999999996</v>
      </c>
      <c r="AN62">
        <v>0.93737000000000004</v>
      </c>
      <c r="AO62">
        <v>1.323588</v>
      </c>
      <c r="AP62">
        <v>7.5579000000000001</v>
      </c>
      <c r="AQ62">
        <v>32.697000000000003</v>
      </c>
      <c r="AR62">
        <v>31.897383000000001</v>
      </c>
      <c r="AS62">
        <v>0</v>
      </c>
      <c r="AT62">
        <v>14.9968</v>
      </c>
      <c r="AU62">
        <v>0</v>
      </c>
      <c r="AV62">
        <v>15.75</v>
      </c>
      <c r="AW62">
        <v>31.494</v>
      </c>
      <c r="AX62">
        <v>0</v>
      </c>
      <c r="AY62">
        <v>0</v>
      </c>
      <c r="AZ62">
        <v>0</v>
      </c>
      <c r="BA62">
        <f t="shared" si="0"/>
        <v>2796.0249089999993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120</v>
      </c>
      <c r="Q63">
        <v>18.557500000000001</v>
      </c>
      <c r="R63">
        <v>21.196097999999999</v>
      </c>
      <c r="S63">
        <v>26.390910000000002</v>
      </c>
      <c r="T63">
        <v>0</v>
      </c>
      <c r="U63">
        <v>418.77</v>
      </c>
      <c r="V63">
        <v>11.661683</v>
      </c>
      <c r="W63">
        <v>147.515624</v>
      </c>
      <c r="X63">
        <v>0</v>
      </c>
      <c r="Y63">
        <v>0</v>
      </c>
      <c r="Z63">
        <v>6.6</v>
      </c>
      <c r="AA63">
        <v>42.106999999999999</v>
      </c>
      <c r="AB63">
        <v>0</v>
      </c>
      <c r="AC63">
        <v>0</v>
      </c>
      <c r="AD63">
        <v>9.1149000000000004</v>
      </c>
      <c r="AE63">
        <v>14.113</v>
      </c>
      <c r="AF63">
        <v>8.8740000000000006</v>
      </c>
      <c r="AG63">
        <v>38.981999999999999</v>
      </c>
      <c r="AH63">
        <v>37.880000000000003</v>
      </c>
      <c r="AI63">
        <v>0</v>
      </c>
      <c r="AJ63">
        <v>0</v>
      </c>
      <c r="AK63">
        <v>52.029000000000003</v>
      </c>
      <c r="AL63">
        <v>10.458</v>
      </c>
      <c r="AM63">
        <v>5.2786799999999996</v>
      </c>
      <c r="AN63">
        <v>0.93737000000000004</v>
      </c>
      <c r="AO63">
        <v>1.3253520000000001</v>
      </c>
      <c r="AP63">
        <v>2.4339</v>
      </c>
      <c r="AQ63">
        <v>32.697000000000003</v>
      </c>
      <c r="AR63">
        <v>31.897383000000001</v>
      </c>
      <c r="AS63">
        <v>0</v>
      </c>
      <c r="AT63">
        <v>14.9968</v>
      </c>
      <c r="AU63">
        <v>0</v>
      </c>
      <c r="AV63">
        <v>15.75</v>
      </c>
      <c r="AW63">
        <v>31.494</v>
      </c>
      <c r="AX63">
        <v>0</v>
      </c>
      <c r="AY63">
        <v>0</v>
      </c>
      <c r="AZ63">
        <v>0</v>
      </c>
      <c r="BA63">
        <f t="shared" si="0"/>
        <v>2794.7832829999993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120</v>
      </c>
      <c r="Q64">
        <v>18.557500000000001</v>
      </c>
      <c r="R64">
        <v>21.196097999999999</v>
      </c>
      <c r="S64">
        <v>26.390910000000002</v>
      </c>
      <c r="T64">
        <v>0</v>
      </c>
      <c r="U64">
        <v>418.77</v>
      </c>
      <c r="V64">
        <v>11.661683</v>
      </c>
      <c r="W64">
        <v>147.515624</v>
      </c>
      <c r="X64">
        <v>0</v>
      </c>
      <c r="Y64">
        <v>0</v>
      </c>
      <c r="Z64">
        <v>6.6</v>
      </c>
      <c r="AA64">
        <v>42.106999999999999</v>
      </c>
      <c r="AB64">
        <v>0</v>
      </c>
      <c r="AC64">
        <v>0</v>
      </c>
      <c r="AD64">
        <v>9.1149000000000004</v>
      </c>
      <c r="AE64">
        <v>14.113</v>
      </c>
      <c r="AF64">
        <v>8.8740000000000006</v>
      </c>
      <c r="AG64">
        <v>38.981999999999999</v>
      </c>
      <c r="AH64">
        <v>37.880000000000003</v>
      </c>
      <c r="AI64">
        <v>0</v>
      </c>
      <c r="AJ64">
        <v>0</v>
      </c>
      <c r="AK64">
        <v>52.029000000000003</v>
      </c>
      <c r="AL64">
        <v>10.458</v>
      </c>
      <c r="AM64">
        <v>5.2786799999999996</v>
      </c>
      <c r="AN64">
        <v>0.93737000000000004</v>
      </c>
      <c r="AO64">
        <v>1.347108</v>
      </c>
      <c r="AP64">
        <v>2.4339</v>
      </c>
      <c r="AQ64">
        <v>32.697000000000003</v>
      </c>
      <c r="AR64">
        <v>31.897383000000001</v>
      </c>
      <c r="AS64">
        <v>0</v>
      </c>
      <c r="AT64">
        <v>14.9968</v>
      </c>
      <c r="AU64">
        <v>0</v>
      </c>
      <c r="AV64">
        <v>15.75</v>
      </c>
      <c r="AW64">
        <v>31.494</v>
      </c>
      <c r="AX64">
        <v>0</v>
      </c>
      <c r="AY64">
        <v>0</v>
      </c>
      <c r="AZ64">
        <v>0</v>
      </c>
      <c r="BA64">
        <f t="shared" si="0"/>
        <v>2794.8050389999994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119.625</v>
      </c>
      <c r="Q65">
        <v>18.557500000000001</v>
      </c>
      <c r="R65">
        <v>21.196097999999999</v>
      </c>
      <c r="S65">
        <v>26.390910000000002</v>
      </c>
      <c r="T65">
        <v>0</v>
      </c>
      <c r="U65">
        <v>418.77</v>
      </c>
      <c r="V65">
        <v>11.661683</v>
      </c>
      <c r="W65">
        <v>147.515624</v>
      </c>
      <c r="X65">
        <v>0</v>
      </c>
      <c r="Y65">
        <v>0</v>
      </c>
      <c r="Z65">
        <v>6.6</v>
      </c>
      <c r="AA65">
        <v>37.92</v>
      </c>
      <c r="AB65">
        <v>0</v>
      </c>
      <c r="AC65">
        <v>0</v>
      </c>
      <c r="AD65">
        <v>9.1149000000000004</v>
      </c>
      <c r="AE65">
        <v>28.225999999999999</v>
      </c>
      <c r="AF65">
        <v>8.8740000000000006</v>
      </c>
      <c r="AG65">
        <v>38.981999999999999</v>
      </c>
      <c r="AH65">
        <v>37.880000000000003</v>
      </c>
      <c r="AI65">
        <v>0</v>
      </c>
      <c r="AJ65">
        <v>0</v>
      </c>
      <c r="AK65">
        <v>52.029000000000003</v>
      </c>
      <c r="AL65">
        <v>10.458</v>
      </c>
      <c r="AM65">
        <v>5.2786799999999996</v>
      </c>
      <c r="AN65">
        <v>0.93737000000000004</v>
      </c>
      <c r="AO65">
        <v>1.3847400000000001</v>
      </c>
      <c r="AP65">
        <v>2.4339</v>
      </c>
      <c r="AQ65">
        <v>32.697000000000003</v>
      </c>
      <c r="AR65">
        <v>31.897383000000001</v>
      </c>
      <c r="AS65">
        <v>0</v>
      </c>
      <c r="AT65">
        <v>14.9968</v>
      </c>
      <c r="AU65">
        <v>0</v>
      </c>
      <c r="AV65">
        <v>15.75</v>
      </c>
      <c r="AW65">
        <v>31.494</v>
      </c>
      <c r="AX65">
        <v>0</v>
      </c>
      <c r="AY65">
        <v>0</v>
      </c>
      <c r="AZ65">
        <v>0</v>
      </c>
      <c r="BA65">
        <f t="shared" si="0"/>
        <v>2804.3936709999998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119.625</v>
      </c>
      <c r="Q66">
        <v>18.557500000000001</v>
      </c>
      <c r="R66">
        <v>21.196097999999999</v>
      </c>
      <c r="S66">
        <v>26.390910000000002</v>
      </c>
      <c r="T66">
        <v>0</v>
      </c>
      <c r="U66">
        <v>418.77</v>
      </c>
      <c r="V66">
        <v>11.661683</v>
      </c>
      <c r="W66">
        <v>147.515624</v>
      </c>
      <c r="X66">
        <v>0</v>
      </c>
      <c r="Y66">
        <v>0</v>
      </c>
      <c r="Z66">
        <v>6.6</v>
      </c>
      <c r="AA66">
        <v>31.283999999999999</v>
      </c>
      <c r="AB66">
        <v>0</v>
      </c>
      <c r="AC66">
        <v>0</v>
      </c>
      <c r="AD66">
        <v>9.1149000000000004</v>
      </c>
      <c r="AE66">
        <v>28.225999999999999</v>
      </c>
      <c r="AF66">
        <v>8.8740000000000006</v>
      </c>
      <c r="AG66">
        <v>38.981999999999999</v>
      </c>
      <c r="AH66">
        <v>37.880000000000003</v>
      </c>
      <c r="AI66">
        <v>0</v>
      </c>
      <c r="AJ66">
        <v>0</v>
      </c>
      <c r="AK66">
        <v>52.029000000000003</v>
      </c>
      <c r="AL66">
        <v>10.458</v>
      </c>
      <c r="AM66">
        <v>5.2786799999999996</v>
      </c>
      <c r="AN66">
        <v>0.93737000000000004</v>
      </c>
      <c r="AO66">
        <v>1.41414</v>
      </c>
      <c r="AP66">
        <v>2.4339</v>
      </c>
      <c r="AQ66">
        <v>32.697000000000003</v>
      </c>
      <c r="AR66">
        <v>31.897383000000001</v>
      </c>
      <c r="AS66">
        <v>0</v>
      </c>
      <c r="AT66">
        <v>14.9968</v>
      </c>
      <c r="AU66">
        <v>0</v>
      </c>
      <c r="AV66">
        <v>15.75</v>
      </c>
      <c r="AW66">
        <v>31.494</v>
      </c>
      <c r="AX66">
        <v>0</v>
      </c>
      <c r="AY66">
        <v>0</v>
      </c>
      <c r="AZ66">
        <v>0</v>
      </c>
      <c r="BA66">
        <f t="shared" si="0"/>
        <v>2797.7870709999997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119.625</v>
      </c>
      <c r="Q67">
        <v>18.557500000000001</v>
      </c>
      <c r="R67">
        <v>21.196097999999999</v>
      </c>
      <c r="S67">
        <v>26.390910000000002</v>
      </c>
      <c r="T67">
        <v>0</v>
      </c>
      <c r="U67">
        <v>418.77</v>
      </c>
      <c r="V67">
        <v>11.661683</v>
      </c>
      <c r="W67">
        <v>147.515624</v>
      </c>
      <c r="X67">
        <v>0</v>
      </c>
      <c r="Y67">
        <v>0</v>
      </c>
      <c r="Z67">
        <v>6.6</v>
      </c>
      <c r="AA67">
        <v>25.28</v>
      </c>
      <c r="AB67">
        <v>0</v>
      </c>
      <c r="AC67">
        <v>0</v>
      </c>
      <c r="AD67">
        <v>9.1149000000000004</v>
      </c>
      <c r="AE67">
        <v>28.225999999999999</v>
      </c>
      <c r="AF67">
        <v>8.8740000000000006</v>
      </c>
      <c r="AG67">
        <v>38.981999999999999</v>
      </c>
      <c r="AH67">
        <v>37.880000000000003</v>
      </c>
      <c r="AI67">
        <v>0</v>
      </c>
      <c r="AJ67">
        <v>0</v>
      </c>
      <c r="AK67">
        <v>52.029000000000003</v>
      </c>
      <c r="AL67">
        <v>10.458</v>
      </c>
      <c r="AM67">
        <v>5.2786799999999996</v>
      </c>
      <c r="AN67">
        <v>0.93737000000000004</v>
      </c>
      <c r="AO67">
        <v>1.3732740000000001</v>
      </c>
      <c r="AP67">
        <v>2.4339</v>
      </c>
      <c r="AQ67">
        <v>32.697000000000003</v>
      </c>
      <c r="AR67">
        <v>31.897383000000001</v>
      </c>
      <c r="AS67">
        <v>0</v>
      </c>
      <c r="AT67">
        <v>14.9968</v>
      </c>
      <c r="AU67">
        <v>0</v>
      </c>
      <c r="AV67">
        <v>15.75</v>
      </c>
      <c r="AW67">
        <v>31.494</v>
      </c>
      <c r="AX67">
        <v>0</v>
      </c>
      <c r="AY67">
        <v>0</v>
      </c>
      <c r="AZ67">
        <v>0</v>
      </c>
      <c r="BA67">
        <f t="shared" si="0"/>
        <v>2791.742205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119.625</v>
      </c>
      <c r="Q68">
        <v>18.557500000000001</v>
      </c>
      <c r="R68">
        <v>21.196097999999999</v>
      </c>
      <c r="S68">
        <v>26.390910000000002</v>
      </c>
      <c r="T68">
        <v>0</v>
      </c>
      <c r="U68">
        <v>418.77</v>
      </c>
      <c r="V68">
        <v>11.661683</v>
      </c>
      <c r="W68">
        <v>147.515624</v>
      </c>
      <c r="X68">
        <v>0</v>
      </c>
      <c r="Y68">
        <v>0</v>
      </c>
      <c r="Z68">
        <v>6.6</v>
      </c>
      <c r="AA68">
        <v>25.28</v>
      </c>
      <c r="AB68">
        <v>0</v>
      </c>
      <c r="AC68">
        <v>0</v>
      </c>
      <c r="AD68">
        <v>9.1149000000000004</v>
      </c>
      <c r="AE68">
        <v>28.225999999999999</v>
      </c>
      <c r="AF68">
        <v>8.8740000000000006</v>
      </c>
      <c r="AG68">
        <v>38.981999999999999</v>
      </c>
      <c r="AH68">
        <v>37.880000000000003</v>
      </c>
      <c r="AI68">
        <v>0</v>
      </c>
      <c r="AJ68">
        <v>0</v>
      </c>
      <c r="AK68">
        <v>52.029000000000003</v>
      </c>
      <c r="AL68">
        <v>10.458</v>
      </c>
      <c r="AM68">
        <v>5.2786799999999996</v>
      </c>
      <c r="AN68">
        <v>0.93737000000000004</v>
      </c>
      <c r="AO68">
        <v>1.2018720000000001</v>
      </c>
      <c r="AP68">
        <v>2.4339</v>
      </c>
      <c r="AQ68">
        <v>32.697000000000003</v>
      </c>
      <c r="AR68">
        <v>31.897383000000001</v>
      </c>
      <c r="AS68">
        <v>0</v>
      </c>
      <c r="AT68">
        <v>14.9968</v>
      </c>
      <c r="AU68">
        <v>0</v>
      </c>
      <c r="AV68">
        <v>15.75</v>
      </c>
      <c r="AW68">
        <v>31.494</v>
      </c>
      <c r="AX68">
        <v>0</v>
      </c>
      <c r="AY68">
        <v>0</v>
      </c>
      <c r="AZ68">
        <v>0</v>
      </c>
      <c r="BA68">
        <f t="shared" ref="BA68:BA98" si="1">SUM(B68:AZ68)</f>
        <v>2791.5708030000001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119.625</v>
      </c>
      <c r="Q69">
        <v>18.557500000000001</v>
      </c>
      <c r="R69">
        <v>21.196097999999999</v>
      </c>
      <c r="S69">
        <v>26.390910000000002</v>
      </c>
      <c r="T69">
        <v>0</v>
      </c>
      <c r="U69">
        <v>418.77</v>
      </c>
      <c r="V69">
        <v>11.661683</v>
      </c>
      <c r="W69">
        <v>147.515624</v>
      </c>
      <c r="X69">
        <v>0</v>
      </c>
      <c r="Y69">
        <v>0</v>
      </c>
      <c r="Z69">
        <v>6.5537999999999998</v>
      </c>
      <c r="AA69">
        <v>25.28</v>
      </c>
      <c r="AB69">
        <v>0</v>
      </c>
      <c r="AC69">
        <v>0</v>
      </c>
      <c r="AD69">
        <v>9.1149000000000004</v>
      </c>
      <c r="AE69">
        <v>28.225999999999999</v>
      </c>
      <c r="AF69">
        <v>8.8740000000000006</v>
      </c>
      <c r="AG69">
        <v>38.981999999999999</v>
      </c>
      <c r="AH69">
        <v>37.880000000000003</v>
      </c>
      <c r="AI69">
        <v>0</v>
      </c>
      <c r="AJ69">
        <v>0</v>
      </c>
      <c r="AK69">
        <v>52.029000000000003</v>
      </c>
      <c r="AL69">
        <v>10.458</v>
      </c>
      <c r="AM69">
        <v>5.2786799999999996</v>
      </c>
      <c r="AN69">
        <v>0.93737000000000004</v>
      </c>
      <c r="AO69">
        <v>1.04958</v>
      </c>
      <c r="AP69">
        <v>2.4339</v>
      </c>
      <c r="AQ69">
        <v>32.697000000000003</v>
      </c>
      <c r="AR69">
        <v>31.897383000000001</v>
      </c>
      <c r="AS69">
        <v>0</v>
      </c>
      <c r="AT69">
        <v>14.9968</v>
      </c>
      <c r="AU69">
        <v>0</v>
      </c>
      <c r="AV69">
        <v>15.75</v>
      </c>
      <c r="AW69">
        <v>31.494</v>
      </c>
      <c r="AX69">
        <v>0</v>
      </c>
      <c r="AY69">
        <v>0</v>
      </c>
      <c r="AZ69">
        <v>0</v>
      </c>
      <c r="BA69">
        <f t="shared" si="1"/>
        <v>2791.3723110000001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119.625</v>
      </c>
      <c r="Q70">
        <v>18.557500000000001</v>
      </c>
      <c r="R70">
        <v>21.196097999999999</v>
      </c>
      <c r="S70">
        <v>26.390910000000002</v>
      </c>
      <c r="T70">
        <v>0</v>
      </c>
      <c r="U70">
        <v>418.77</v>
      </c>
      <c r="V70">
        <v>11.661683</v>
      </c>
      <c r="W70">
        <v>147.515624</v>
      </c>
      <c r="X70">
        <v>0</v>
      </c>
      <c r="Y70">
        <v>0</v>
      </c>
      <c r="Z70">
        <v>6.5537999999999998</v>
      </c>
      <c r="AA70">
        <v>25.28</v>
      </c>
      <c r="AB70">
        <v>0</v>
      </c>
      <c r="AC70">
        <v>0</v>
      </c>
      <c r="AD70">
        <v>9.1149000000000004</v>
      </c>
      <c r="AE70">
        <v>28.225999999999999</v>
      </c>
      <c r="AF70">
        <v>8.8740000000000006</v>
      </c>
      <c r="AG70">
        <v>38.981999999999999</v>
      </c>
      <c r="AH70">
        <v>37.880000000000003</v>
      </c>
      <c r="AI70">
        <v>0</v>
      </c>
      <c r="AJ70">
        <v>0</v>
      </c>
      <c r="AK70">
        <v>52.029000000000003</v>
      </c>
      <c r="AL70">
        <v>10.458</v>
      </c>
      <c r="AM70">
        <v>5.2786799999999996</v>
      </c>
      <c r="AN70">
        <v>0.93737000000000004</v>
      </c>
      <c r="AO70">
        <v>0.92374800000000001</v>
      </c>
      <c r="AP70">
        <v>2.4339</v>
      </c>
      <c r="AQ70">
        <v>32.697000000000003</v>
      </c>
      <c r="AR70">
        <v>31.897383000000001</v>
      </c>
      <c r="AS70">
        <v>0</v>
      </c>
      <c r="AT70">
        <v>14.9968</v>
      </c>
      <c r="AU70">
        <v>0</v>
      </c>
      <c r="AV70">
        <v>15.75</v>
      </c>
      <c r="AW70">
        <v>31.494</v>
      </c>
      <c r="AX70">
        <v>0</v>
      </c>
      <c r="AY70">
        <v>0</v>
      </c>
      <c r="AZ70">
        <v>0</v>
      </c>
      <c r="BA70">
        <f t="shared" si="1"/>
        <v>2791.2464790000004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119.625</v>
      </c>
      <c r="Q71">
        <v>18.557500000000001</v>
      </c>
      <c r="R71">
        <v>21.196097999999999</v>
      </c>
      <c r="S71">
        <v>26.390910000000002</v>
      </c>
      <c r="T71">
        <v>0</v>
      </c>
      <c r="U71">
        <v>418.77</v>
      </c>
      <c r="V71">
        <v>11.661683</v>
      </c>
      <c r="W71">
        <v>147.515624</v>
      </c>
      <c r="X71">
        <v>0</v>
      </c>
      <c r="Y71">
        <v>0</v>
      </c>
      <c r="Z71">
        <v>6.5537999999999998</v>
      </c>
      <c r="AA71">
        <v>25.28</v>
      </c>
      <c r="AB71">
        <v>0</v>
      </c>
      <c r="AC71">
        <v>9.6778399999999998</v>
      </c>
      <c r="AD71">
        <v>9.1149000000000004</v>
      </c>
      <c r="AE71">
        <v>28.225999999999999</v>
      </c>
      <c r="AF71">
        <v>8.8740000000000006</v>
      </c>
      <c r="AG71">
        <v>38.981999999999999</v>
      </c>
      <c r="AH71">
        <v>37.880000000000003</v>
      </c>
      <c r="AI71">
        <v>0</v>
      </c>
      <c r="AJ71">
        <v>0</v>
      </c>
      <c r="AK71">
        <v>52.029000000000003</v>
      </c>
      <c r="AL71">
        <v>10.458</v>
      </c>
      <c r="AM71">
        <v>5.2786799999999996</v>
      </c>
      <c r="AN71">
        <v>0.93737000000000004</v>
      </c>
      <c r="AO71">
        <v>0.78733200000000003</v>
      </c>
      <c r="AP71">
        <v>2.4339</v>
      </c>
      <c r="AQ71">
        <v>32.697000000000003</v>
      </c>
      <c r="AR71">
        <v>31.897383000000001</v>
      </c>
      <c r="AS71">
        <v>0</v>
      </c>
      <c r="AT71">
        <v>14.9968</v>
      </c>
      <c r="AU71">
        <v>0</v>
      </c>
      <c r="AV71">
        <v>15.75</v>
      </c>
      <c r="AW71">
        <v>31.494</v>
      </c>
      <c r="AX71">
        <v>0</v>
      </c>
      <c r="AY71">
        <v>0</v>
      </c>
      <c r="AZ71">
        <v>0</v>
      </c>
      <c r="BA71">
        <f t="shared" si="1"/>
        <v>2800.7879029999999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119.625</v>
      </c>
      <c r="Q72">
        <v>18.557500000000001</v>
      </c>
      <c r="R72">
        <v>21.196097999999999</v>
      </c>
      <c r="S72">
        <v>26.390910000000002</v>
      </c>
      <c r="T72">
        <v>0</v>
      </c>
      <c r="U72">
        <v>418.77</v>
      </c>
      <c r="V72">
        <v>11.661683</v>
      </c>
      <c r="W72">
        <v>147.515624</v>
      </c>
      <c r="X72">
        <v>0</v>
      </c>
      <c r="Y72">
        <v>0</v>
      </c>
      <c r="Z72">
        <v>6.5537999999999998</v>
      </c>
      <c r="AA72">
        <v>25.28</v>
      </c>
      <c r="AB72">
        <v>0</v>
      </c>
      <c r="AC72">
        <v>9.6778399999999998</v>
      </c>
      <c r="AD72">
        <v>9.1149000000000004</v>
      </c>
      <c r="AE72">
        <v>28.225999999999999</v>
      </c>
      <c r="AF72">
        <v>8.8740000000000006</v>
      </c>
      <c r="AG72">
        <v>38.981999999999999</v>
      </c>
      <c r="AH72">
        <v>37.880000000000003</v>
      </c>
      <c r="AI72">
        <v>0</v>
      </c>
      <c r="AJ72">
        <v>0</v>
      </c>
      <c r="AK72">
        <v>52.029000000000003</v>
      </c>
      <c r="AL72">
        <v>10.458</v>
      </c>
      <c r="AM72">
        <v>5.2786799999999996</v>
      </c>
      <c r="AN72">
        <v>0.93737000000000004</v>
      </c>
      <c r="AO72">
        <v>0.68443200000000004</v>
      </c>
      <c r="AP72">
        <v>2.4339</v>
      </c>
      <c r="AQ72">
        <v>32.697000000000003</v>
      </c>
      <c r="AR72">
        <v>31.897383000000001</v>
      </c>
      <c r="AS72">
        <v>0</v>
      </c>
      <c r="AT72">
        <v>14.9968</v>
      </c>
      <c r="AU72">
        <v>0</v>
      </c>
      <c r="AV72">
        <v>15.75</v>
      </c>
      <c r="AW72">
        <v>31.494</v>
      </c>
      <c r="AX72">
        <v>0</v>
      </c>
      <c r="AY72">
        <v>0</v>
      </c>
      <c r="AZ72">
        <v>0</v>
      </c>
      <c r="BA72">
        <f t="shared" si="1"/>
        <v>2800.6850030000001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119.625</v>
      </c>
      <c r="Q73">
        <v>18.557500000000001</v>
      </c>
      <c r="R73">
        <v>21.196097999999999</v>
      </c>
      <c r="S73">
        <v>26.390910000000002</v>
      </c>
      <c r="T73">
        <v>0</v>
      </c>
      <c r="U73">
        <v>418.77</v>
      </c>
      <c r="V73">
        <v>11.661683</v>
      </c>
      <c r="W73">
        <v>147.515624</v>
      </c>
      <c r="X73">
        <v>0</v>
      </c>
      <c r="Y73">
        <v>0</v>
      </c>
      <c r="Z73">
        <v>6.5537999999999998</v>
      </c>
      <c r="AA73">
        <v>12.64</v>
      </c>
      <c r="AB73">
        <v>0</v>
      </c>
      <c r="AC73">
        <v>9.6778399999999998</v>
      </c>
      <c r="AD73">
        <v>9.1149000000000004</v>
      </c>
      <c r="AE73">
        <v>28.225999999999999</v>
      </c>
      <c r="AF73">
        <v>8.8740000000000006</v>
      </c>
      <c r="AG73">
        <v>38.981999999999999</v>
      </c>
      <c r="AH73">
        <v>37.880000000000003</v>
      </c>
      <c r="AI73">
        <v>0</v>
      </c>
      <c r="AJ73">
        <v>0</v>
      </c>
      <c r="AK73">
        <v>52.029000000000003</v>
      </c>
      <c r="AL73">
        <v>10.458</v>
      </c>
      <c r="AM73">
        <v>5.2786799999999996</v>
      </c>
      <c r="AN73">
        <v>0.93737000000000004</v>
      </c>
      <c r="AO73">
        <v>0.65091600000000005</v>
      </c>
      <c r="AP73">
        <v>2.4339</v>
      </c>
      <c r="AQ73">
        <v>32.697000000000003</v>
      </c>
      <c r="AR73">
        <v>31.897383000000001</v>
      </c>
      <c r="AS73">
        <v>0</v>
      </c>
      <c r="AT73">
        <v>14.9968</v>
      </c>
      <c r="AU73">
        <v>0</v>
      </c>
      <c r="AV73">
        <v>15.75</v>
      </c>
      <c r="AW73">
        <v>31.494</v>
      </c>
      <c r="AX73">
        <v>0</v>
      </c>
      <c r="AY73">
        <v>0</v>
      </c>
      <c r="AZ73">
        <v>0</v>
      </c>
      <c r="BA73">
        <f t="shared" si="1"/>
        <v>2788.0114869999998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119.625</v>
      </c>
      <c r="Q74">
        <v>18.557500000000001</v>
      </c>
      <c r="R74">
        <v>21.196097999999999</v>
      </c>
      <c r="S74">
        <v>26.390910000000002</v>
      </c>
      <c r="T74">
        <v>0</v>
      </c>
      <c r="U74">
        <v>418.77</v>
      </c>
      <c r="V74">
        <v>11.661683</v>
      </c>
      <c r="W74">
        <v>147.515624</v>
      </c>
      <c r="X74">
        <v>0</v>
      </c>
      <c r="Y74">
        <v>0</v>
      </c>
      <c r="Z74">
        <v>0</v>
      </c>
      <c r="AA74">
        <v>11.85</v>
      </c>
      <c r="AB74">
        <v>0</v>
      </c>
      <c r="AC74">
        <v>9.6778399999999998</v>
      </c>
      <c r="AD74">
        <v>9.1149000000000004</v>
      </c>
      <c r="AE74">
        <v>28.225999999999999</v>
      </c>
      <c r="AF74">
        <v>8.8740000000000006</v>
      </c>
      <c r="AG74">
        <v>38.981999999999999</v>
      </c>
      <c r="AH74">
        <v>37.880000000000003</v>
      </c>
      <c r="AI74">
        <v>0</v>
      </c>
      <c r="AJ74">
        <v>0</v>
      </c>
      <c r="AK74">
        <v>52.029000000000003</v>
      </c>
      <c r="AL74">
        <v>10.458</v>
      </c>
      <c r="AM74">
        <v>5.2786799999999996</v>
      </c>
      <c r="AN74">
        <v>0.93737000000000004</v>
      </c>
      <c r="AO74">
        <v>0.35868</v>
      </c>
      <c r="AP74">
        <v>2.4339</v>
      </c>
      <c r="AQ74">
        <v>32.697000000000003</v>
      </c>
      <c r="AR74">
        <v>31.897383000000001</v>
      </c>
      <c r="AS74">
        <v>0</v>
      </c>
      <c r="AT74">
        <v>14.9968</v>
      </c>
      <c r="AU74">
        <v>0</v>
      </c>
      <c r="AV74">
        <v>15.75</v>
      </c>
      <c r="AW74">
        <v>31.494</v>
      </c>
      <c r="AX74">
        <v>0</v>
      </c>
      <c r="AY74">
        <v>0</v>
      </c>
      <c r="AZ74">
        <v>0</v>
      </c>
      <c r="BA74">
        <f t="shared" si="1"/>
        <v>2780.3754509999994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119.625</v>
      </c>
      <c r="Q75">
        <v>18.557500000000001</v>
      </c>
      <c r="R75">
        <v>21.196097999999999</v>
      </c>
      <c r="S75">
        <v>26.390910000000002</v>
      </c>
      <c r="T75">
        <v>0</v>
      </c>
      <c r="U75">
        <v>418.77</v>
      </c>
      <c r="V75">
        <v>11.661683</v>
      </c>
      <c r="W75">
        <v>147.515624</v>
      </c>
      <c r="X75">
        <v>0</v>
      </c>
      <c r="Y75">
        <v>0</v>
      </c>
      <c r="Z75">
        <v>0</v>
      </c>
      <c r="AA75">
        <v>11.85</v>
      </c>
      <c r="AB75">
        <v>13.0634</v>
      </c>
      <c r="AC75">
        <v>19.35568</v>
      </c>
      <c r="AD75">
        <v>9.1149000000000004</v>
      </c>
      <c r="AE75">
        <v>28.225999999999999</v>
      </c>
      <c r="AF75">
        <v>8.8740000000000006</v>
      </c>
      <c r="AG75">
        <v>38.981999999999999</v>
      </c>
      <c r="AH75">
        <v>47.35</v>
      </c>
      <c r="AI75">
        <v>0</v>
      </c>
      <c r="AJ75">
        <v>0</v>
      </c>
      <c r="AK75">
        <v>52.029000000000003</v>
      </c>
      <c r="AL75">
        <v>10.458</v>
      </c>
      <c r="AM75">
        <v>5.2786799999999996</v>
      </c>
      <c r="AN75">
        <v>0.93737000000000004</v>
      </c>
      <c r="AO75">
        <v>0</v>
      </c>
      <c r="AP75">
        <v>7.5579000000000001</v>
      </c>
      <c r="AQ75">
        <v>32.697000000000003</v>
      </c>
      <c r="AR75">
        <v>31.897383000000001</v>
      </c>
      <c r="AS75">
        <v>0</v>
      </c>
      <c r="AT75">
        <v>14.9968</v>
      </c>
      <c r="AU75">
        <v>0</v>
      </c>
      <c r="AV75">
        <v>15.75</v>
      </c>
      <c r="AW75">
        <v>31.494</v>
      </c>
      <c r="AX75">
        <v>0</v>
      </c>
      <c r="AY75">
        <v>0</v>
      </c>
      <c r="AZ75">
        <v>0</v>
      </c>
      <c r="BA75">
        <f t="shared" si="1"/>
        <v>2817.3520109999995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119.625</v>
      </c>
      <c r="Q76">
        <v>18.557500000000001</v>
      </c>
      <c r="R76">
        <v>21.196097999999999</v>
      </c>
      <c r="S76">
        <v>26.390910000000002</v>
      </c>
      <c r="T76">
        <v>0</v>
      </c>
      <c r="U76">
        <v>418.77</v>
      </c>
      <c r="V76">
        <v>11.661683</v>
      </c>
      <c r="W76">
        <v>147.515624</v>
      </c>
      <c r="X76">
        <v>0</v>
      </c>
      <c r="Y76">
        <v>0</v>
      </c>
      <c r="Z76">
        <v>6.5537999999999998</v>
      </c>
      <c r="AA76">
        <v>25.28</v>
      </c>
      <c r="AB76">
        <v>13.0634</v>
      </c>
      <c r="AC76">
        <v>19.35568</v>
      </c>
      <c r="AD76">
        <v>9.1149000000000004</v>
      </c>
      <c r="AE76">
        <v>28.225999999999999</v>
      </c>
      <c r="AF76">
        <v>8.8740000000000006</v>
      </c>
      <c r="AG76">
        <v>38.981999999999999</v>
      </c>
      <c r="AH76">
        <v>66.290000000000006</v>
      </c>
      <c r="AI76">
        <v>0</v>
      </c>
      <c r="AJ76">
        <v>0</v>
      </c>
      <c r="AK76">
        <v>52.029000000000003</v>
      </c>
      <c r="AL76">
        <v>10.458</v>
      </c>
      <c r="AM76">
        <v>5.2786799999999996</v>
      </c>
      <c r="AN76">
        <v>0.93737000000000004</v>
      </c>
      <c r="AO76">
        <v>0</v>
      </c>
      <c r="AP76">
        <v>7.5579000000000001</v>
      </c>
      <c r="AQ76">
        <v>32.697000000000003</v>
      </c>
      <c r="AR76">
        <v>31.897383000000001</v>
      </c>
      <c r="AS76">
        <v>0</v>
      </c>
      <c r="AT76">
        <v>14.9968</v>
      </c>
      <c r="AU76">
        <v>0</v>
      </c>
      <c r="AV76">
        <v>15.75</v>
      </c>
      <c r="AW76">
        <v>31.494</v>
      </c>
      <c r="AX76">
        <v>0</v>
      </c>
      <c r="AY76">
        <v>0</v>
      </c>
      <c r="AZ76">
        <v>0</v>
      </c>
      <c r="BA76">
        <f t="shared" si="1"/>
        <v>2856.275811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119.625</v>
      </c>
      <c r="Q77">
        <v>18.557500000000001</v>
      </c>
      <c r="R77">
        <v>21.196097999999999</v>
      </c>
      <c r="S77">
        <v>26.390910000000002</v>
      </c>
      <c r="T77">
        <v>0</v>
      </c>
      <c r="U77">
        <v>418.77</v>
      </c>
      <c r="V77">
        <v>11.661683</v>
      </c>
      <c r="W77">
        <v>147.515624</v>
      </c>
      <c r="X77">
        <v>0</v>
      </c>
      <c r="Y77">
        <v>0</v>
      </c>
      <c r="Z77">
        <v>6.5537999999999998</v>
      </c>
      <c r="AA77">
        <v>37.92</v>
      </c>
      <c r="AB77">
        <v>26.260100000000001</v>
      </c>
      <c r="AC77">
        <v>29.062808</v>
      </c>
      <c r="AD77">
        <v>9.1149000000000004</v>
      </c>
      <c r="AE77">
        <v>28.225999999999999</v>
      </c>
      <c r="AF77">
        <v>17.748000000000001</v>
      </c>
      <c r="AG77">
        <v>38.981999999999999</v>
      </c>
      <c r="AH77">
        <v>85.23</v>
      </c>
      <c r="AI77">
        <v>0</v>
      </c>
      <c r="AJ77">
        <v>0</v>
      </c>
      <c r="AK77">
        <v>52.029000000000003</v>
      </c>
      <c r="AL77">
        <v>10.458</v>
      </c>
      <c r="AM77">
        <v>5.2786799999999996</v>
      </c>
      <c r="AN77">
        <v>0.93737000000000004</v>
      </c>
      <c r="AO77">
        <v>0</v>
      </c>
      <c r="AP77">
        <v>2.4339</v>
      </c>
      <c r="AQ77">
        <v>32.697000000000003</v>
      </c>
      <c r="AR77">
        <v>31.897383000000001</v>
      </c>
      <c r="AS77">
        <v>0</v>
      </c>
      <c r="AT77">
        <v>14.9968</v>
      </c>
      <c r="AU77">
        <v>0</v>
      </c>
      <c r="AV77">
        <v>15.75</v>
      </c>
      <c r="AW77">
        <v>31.494</v>
      </c>
      <c r="AX77">
        <v>0</v>
      </c>
      <c r="AY77">
        <v>0</v>
      </c>
      <c r="AZ77">
        <v>0</v>
      </c>
      <c r="BA77">
        <f t="shared" si="1"/>
        <v>2914.5096390000003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119.625</v>
      </c>
      <c r="Q78">
        <v>18.557500000000001</v>
      </c>
      <c r="R78">
        <v>21.196097999999999</v>
      </c>
      <c r="S78">
        <v>26.390910000000002</v>
      </c>
      <c r="T78">
        <v>0</v>
      </c>
      <c r="U78">
        <v>418.77</v>
      </c>
      <c r="V78">
        <v>11.661683</v>
      </c>
      <c r="W78">
        <v>147.515624</v>
      </c>
      <c r="X78">
        <v>0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17.748000000000001</v>
      </c>
      <c r="AG78">
        <v>38.981999999999999</v>
      </c>
      <c r="AH78">
        <v>113.64</v>
      </c>
      <c r="AI78">
        <v>2.5459999999999998</v>
      </c>
      <c r="AJ78">
        <v>0</v>
      </c>
      <c r="AK78">
        <v>52.029000000000003</v>
      </c>
      <c r="AL78">
        <v>10.458</v>
      </c>
      <c r="AM78">
        <v>5.2786799999999996</v>
      </c>
      <c r="AN78">
        <v>0.93737000000000004</v>
      </c>
      <c r="AO78">
        <v>7.2618000000000002E-2</v>
      </c>
      <c r="AP78">
        <v>2.4339</v>
      </c>
      <c r="AQ78">
        <v>32.697000000000003</v>
      </c>
      <c r="AR78">
        <v>31.897383000000001</v>
      </c>
      <c r="AS78">
        <v>0</v>
      </c>
      <c r="AT78">
        <v>14.9968</v>
      </c>
      <c r="AU78">
        <v>0</v>
      </c>
      <c r="AV78">
        <v>15.75</v>
      </c>
      <c r="AW78">
        <v>31.494</v>
      </c>
      <c r="AX78">
        <v>0</v>
      </c>
      <c r="AY78">
        <v>0</v>
      </c>
      <c r="AZ78">
        <v>0</v>
      </c>
      <c r="BA78">
        <f t="shared" si="1"/>
        <v>2999.8956129999997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119.625</v>
      </c>
      <c r="Q79">
        <v>19.984999999999999</v>
      </c>
      <c r="R79">
        <v>21.196097999999999</v>
      </c>
      <c r="S79">
        <v>26.390910000000002</v>
      </c>
      <c r="T79">
        <v>0</v>
      </c>
      <c r="U79">
        <v>418.77</v>
      </c>
      <c r="V79">
        <v>11.661683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38.981999999999999</v>
      </c>
      <c r="AH79">
        <v>140.34540000000001</v>
      </c>
      <c r="AI79">
        <v>16.548999999999999</v>
      </c>
      <c r="AJ79">
        <v>0</v>
      </c>
      <c r="AK79">
        <v>52.029000000000003</v>
      </c>
      <c r="AL79">
        <v>10.458</v>
      </c>
      <c r="AM79">
        <v>15.836040000000001</v>
      </c>
      <c r="AN79">
        <v>0.93737000000000004</v>
      </c>
      <c r="AO79">
        <v>0.11407200000000001</v>
      </c>
      <c r="AP79">
        <v>2.4339</v>
      </c>
      <c r="AQ79">
        <v>32.697000000000003</v>
      </c>
      <c r="AR79">
        <v>31.897383000000001</v>
      </c>
      <c r="AS79">
        <v>0</v>
      </c>
      <c r="AT79">
        <v>14.9968</v>
      </c>
      <c r="AU79">
        <v>0</v>
      </c>
      <c r="AV79">
        <v>16.274999999999999</v>
      </c>
      <c r="AW79">
        <v>31.494</v>
      </c>
      <c r="AX79">
        <v>0</v>
      </c>
      <c r="AY79">
        <v>0</v>
      </c>
      <c r="AZ79">
        <v>0</v>
      </c>
      <c r="BA79">
        <f t="shared" si="1"/>
        <v>3080.7194350000004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119.625</v>
      </c>
      <c r="Q80">
        <v>19.984999999999999</v>
      </c>
      <c r="R80">
        <v>21.196097999999999</v>
      </c>
      <c r="S80">
        <v>26.390910000000002</v>
      </c>
      <c r="T80">
        <v>0</v>
      </c>
      <c r="U80">
        <v>418.77</v>
      </c>
      <c r="V80">
        <v>11.661683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38.981999999999999</v>
      </c>
      <c r="AH80">
        <v>140.34540000000001</v>
      </c>
      <c r="AI80">
        <v>16.548999999999999</v>
      </c>
      <c r="AJ80">
        <v>0</v>
      </c>
      <c r="AK80">
        <v>52.029000000000003</v>
      </c>
      <c r="AL80">
        <v>10.458</v>
      </c>
      <c r="AM80">
        <v>15.836040000000001</v>
      </c>
      <c r="AN80">
        <v>0.93737000000000004</v>
      </c>
      <c r="AO80">
        <v>0.326928</v>
      </c>
      <c r="AP80">
        <v>2.4339</v>
      </c>
      <c r="AQ80">
        <v>32.697000000000003</v>
      </c>
      <c r="AR80">
        <v>31.897383000000001</v>
      </c>
      <c r="AS80">
        <v>0</v>
      </c>
      <c r="AT80">
        <v>14.9968</v>
      </c>
      <c r="AU80">
        <v>0</v>
      </c>
      <c r="AV80">
        <v>16.274999999999999</v>
      </c>
      <c r="AW80">
        <v>31.494</v>
      </c>
      <c r="AX80">
        <v>0</v>
      </c>
      <c r="AY80">
        <v>0</v>
      </c>
      <c r="AZ80">
        <v>0</v>
      </c>
      <c r="BA80">
        <f t="shared" si="1"/>
        <v>3080.9322910000005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119.625</v>
      </c>
      <c r="Q81">
        <v>19.984999999999999</v>
      </c>
      <c r="R81">
        <v>21.196097999999999</v>
      </c>
      <c r="S81">
        <v>26.390910000000002</v>
      </c>
      <c r="T81">
        <v>0</v>
      </c>
      <c r="U81">
        <v>418.77</v>
      </c>
      <c r="V81">
        <v>11.661683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38.981999999999999</v>
      </c>
      <c r="AH81">
        <v>140.34540000000001</v>
      </c>
      <c r="AI81">
        <v>16.548999999999999</v>
      </c>
      <c r="AJ81">
        <v>0</v>
      </c>
      <c r="AK81">
        <v>52.029000000000003</v>
      </c>
      <c r="AL81">
        <v>34.86</v>
      </c>
      <c r="AM81">
        <v>15.836040000000001</v>
      </c>
      <c r="AN81">
        <v>0.93737000000000004</v>
      </c>
      <c r="AO81">
        <v>0.60858000000000001</v>
      </c>
      <c r="AP81">
        <v>2.4339</v>
      </c>
      <c r="AQ81">
        <v>32.697000000000003</v>
      </c>
      <c r="AR81">
        <v>31.897383000000001</v>
      </c>
      <c r="AS81">
        <v>0</v>
      </c>
      <c r="AT81">
        <v>14.9968</v>
      </c>
      <c r="AU81">
        <v>0</v>
      </c>
      <c r="AV81">
        <v>16.274999999999999</v>
      </c>
      <c r="AW81">
        <v>31.494</v>
      </c>
      <c r="AX81">
        <v>0</v>
      </c>
      <c r="AY81">
        <v>0</v>
      </c>
      <c r="AZ81">
        <v>0</v>
      </c>
      <c r="BA81">
        <f t="shared" si="1"/>
        <v>3105.6159430000007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119.625</v>
      </c>
      <c r="Q82">
        <v>19.984999999999999</v>
      </c>
      <c r="R82">
        <v>21.196097999999999</v>
      </c>
      <c r="S82">
        <v>26.390910000000002</v>
      </c>
      <c r="T82">
        <v>0</v>
      </c>
      <c r="U82">
        <v>418.77</v>
      </c>
      <c r="V82">
        <v>11.661683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38.981999999999999</v>
      </c>
      <c r="AH82">
        <v>140.34540000000001</v>
      </c>
      <c r="AI82">
        <v>16.548999999999999</v>
      </c>
      <c r="AJ82">
        <v>0</v>
      </c>
      <c r="AK82">
        <v>52.029000000000003</v>
      </c>
      <c r="AL82">
        <v>80.177999999999997</v>
      </c>
      <c r="AM82">
        <v>15.836040000000001</v>
      </c>
      <c r="AN82">
        <v>0.93737000000000004</v>
      </c>
      <c r="AO82">
        <v>0.73999800000000004</v>
      </c>
      <c r="AP82">
        <v>2.4339</v>
      </c>
      <c r="AQ82">
        <v>32.697000000000003</v>
      </c>
      <c r="AR82">
        <v>31.897383000000001</v>
      </c>
      <c r="AS82">
        <v>0</v>
      </c>
      <c r="AT82">
        <v>14.9968</v>
      </c>
      <c r="AU82">
        <v>0</v>
      </c>
      <c r="AV82">
        <v>16.274999999999999</v>
      </c>
      <c r="AW82">
        <v>31.494</v>
      </c>
      <c r="AX82">
        <v>0</v>
      </c>
      <c r="AY82">
        <v>0</v>
      </c>
      <c r="AZ82">
        <v>0</v>
      </c>
      <c r="BA82">
        <f t="shared" si="1"/>
        <v>3151.0653610000004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119.625</v>
      </c>
      <c r="Q83">
        <v>19.984999999999999</v>
      </c>
      <c r="R83">
        <v>21.196097999999999</v>
      </c>
      <c r="S83">
        <v>26.390910000000002</v>
      </c>
      <c r="T83">
        <v>0</v>
      </c>
      <c r="U83">
        <v>418.77</v>
      </c>
      <c r="V83">
        <v>11.661683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38.981999999999999</v>
      </c>
      <c r="AH83">
        <v>140.34540000000001</v>
      </c>
      <c r="AI83">
        <v>16.548999999999999</v>
      </c>
      <c r="AJ83">
        <v>0</v>
      </c>
      <c r="AK83">
        <v>52.029000000000003</v>
      </c>
      <c r="AL83">
        <v>80.177999999999997</v>
      </c>
      <c r="AM83">
        <v>13.4633</v>
      </c>
      <c r="AN83">
        <v>0.93737000000000004</v>
      </c>
      <c r="AO83">
        <v>0.90816600000000003</v>
      </c>
      <c r="AP83">
        <v>2.4339</v>
      </c>
      <c r="AQ83">
        <v>32.697000000000003</v>
      </c>
      <c r="AR83">
        <v>31.897383000000001</v>
      </c>
      <c r="AS83">
        <v>0</v>
      </c>
      <c r="AT83">
        <v>14.9968</v>
      </c>
      <c r="AU83">
        <v>0</v>
      </c>
      <c r="AV83">
        <v>16.8</v>
      </c>
      <c r="AW83">
        <v>31.494</v>
      </c>
      <c r="AX83">
        <v>0</v>
      </c>
      <c r="AY83">
        <v>0</v>
      </c>
      <c r="AZ83">
        <v>0</v>
      </c>
      <c r="BA83">
        <f t="shared" si="1"/>
        <v>3149.3857890000004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119.625</v>
      </c>
      <c r="Q84">
        <v>19.984999999999999</v>
      </c>
      <c r="R84">
        <v>21.196097999999999</v>
      </c>
      <c r="S84">
        <v>26.390910000000002</v>
      </c>
      <c r="T84">
        <v>0</v>
      </c>
      <c r="U84">
        <v>418.77</v>
      </c>
      <c r="V84">
        <v>11.661683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38.981999999999999</v>
      </c>
      <c r="AH84">
        <v>140.34540000000001</v>
      </c>
      <c r="AI84">
        <v>16.548999999999999</v>
      </c>
      <c r="AJ84">
        <v>0</v>
      </c>
      <c r="AK84">
        <v>52.029000000000003</v>
      </c>
      <c r="AL84">
        <v>80.177999999999997</v>
      </c>
      <c r="AM84">
        <v>5.2786799999999996</v>
      </c>
      <c r="AN84">
        <v>0.93737000000000004</v>
      </c>
      <c r="AO84">
        <v>1.1271960000000001</v>
      </c>
      <c r="AP84">
        <v>2.4339</v>
      </c>
      <c r="AQ84">
        <v>32.697000000000003</v>
      </c>
      <c r="AR84">
        <v>31.897383000000001</v>
      </c>
      <c r="AS84">
        <v>0</v>
      </c>
      <c r="AT84">
        <v>14.9968</v>
      </c>
      <c r="AU84">
        <v>0</v>
      </c>
      <c r="AV84">
        <v>16.8</v>
      </c>
      <c r="AW84">
        <v>31.494</v>
      </c>
      <c r="AX84">
        <v>0</v>
      </c>
      <c r="AY84">
        <v>0</v>
      </c>
      <c r="AZ84">
        <v>0</v>
      </c>
      <c r="BA84">
        <f t="shared" si="1"/>
        <v>3141.4201990000001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119.625</v>
      </c>
      <c r="Q85">
        <v>19.984999999999999</v>
      </c>
      <c r="R85">
        <v>21.196097999999999</v>
      </c>
      <c r="S85">
        <v>26.390910000000002</v>
      </c>
      <c r="T85">
        <v>0</v>
      </c>
      <c r="U85">
        <v>418.77</v>
      </c>
      <c r="V85">
        <v>11.661683</v>
      </c>
      <c r="W85">
        <v>147.515624</v>
      </c>
      <c r="X85">
        <v>0</v>
      </c>
      <c r="Y85">
        <v>0</v>
      </c>
      <c r="Z85">
        <v>13.1076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38.981999999999999</v>
      </c>
      <c r="AH85">
        <v>140.34540000000001</v>
      </c>
      <c r="AI85">
        <v>2.5459999999999998</v>
      </c>
      <c r="AJ85">
        <v>0</v>
      </c>
      <c r="AK85">
        <v>52.029000000000003</v>
      </c>
      <c r="AL85">
        <v>80.177999999999997</v>
      </c>
      <c r="AM85">
        <v>5.2786799999999996</v>
      </c>
      <c r="AN85">
        <v>0.91823999999999995</v>
      </c>
      <c r="AO85">
        <v>1.280076</v>
      </c>
      <c r="AP85">
        <v>2.4339</v>
      </c>
      <c r="AQ85">
        <v>32.697000000000003</v>
      </c>
      <c r="AR85">
        <v>31.897383000000001</v>
      </c>
      <c r="AS85">
        <v>0</v>
      </c>
      <c r="AT85">
        <v>14.9968</v>
      </c>
      <c r="AU85">
        <v>0</v>
      </c>
      <c r="AV85">
        <v>16.8</v>
      </c>
      <c r="AW85">
        <v>31.494</v>
      </c>
      <c r="AX85">
        <v>0</v>
      </c>
      <c r="AY85">
        <v>0</v>
      </c>
      <c r="AZ85">
        <v>0</v>
      </c>
      <c r="BA85">
        <f t="shared" si="1"/>
        <v>3120.9971489999998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119.625</v>
      </c>
      <c r="Q86">
        <v>19.984999999999999</v>
      </c>
      <c r="R86">
        <v>21.196097999999999</v>
      </c>
      <c r="S86">
        <v>26.390910000000002</v>
      </c>
      <c r="T86">
        <v>0</v>
      </c>
      <c r="U86">
        <v>418.77</v>
      </c>
      <c r="V86">
        <v>11.661683</v>
      </c>
      <c r="W86">
        <v>147.515624</v>
      </c>
      <c r="X86">
        <v>0</v>
      </c>
      <c r="Y86">
        <v>0</v>
      </c>
      <c r="Z86">
        <v>13.1076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38.981999999999999</v>
      </c>
      <c r="AH86">
        <v>140.34540000000001</v>
      </c>
      <c r="AI86">
        <v>0</v>
      </c>
      <c r="AJ86">
        <v>0</v>
      </c>
      <c r="AK86">
        <v>52.029000000000003</v>
      </c>
      <c r="AL86">
        <v>80.177999999999997</v>
      </c>
      <c r="AM86">
        <v>5.2786799999999996</v>
      </c>
      <c r="AN86">
        <v>0.91823999999999995</v>
      </c>
      <c r="AO86">
        <v>1.467354</v>
      </c>
      <c r="AP86">
        <v>2.4339</v>
      </c>
      <c r="AQ86">
        <v>32.697000000000003</v>
      </c>
      <c r="AR86">
        <v>31.897383000000001</v>
      </c>
      <c r="AS86">
        <v>0</v>
      </c>
      <c r="AT86">
        <v>14.9968</v>
      </c>
      <c r="AU86">
        <v>0</v>
      </c>
      <c r="AV86">
        <v>16.8</v>
      </c>
      <c r="AW86">
        <v>31.494</v>
      </c>
      <c r="AX86">
        <v>0</v>
      </c>
      <c r="AY86">
        <v>0</v>
      </c>
      <c r="AZ86">
        <v>0</v>
      </c>
      <c r="BA86">
        <f t="shared" si="1"/>
        <v>3118.6384269999999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119.625</v>
      </c>
      <c r="Q87">
        <v>19.984999999999999</v>
      </c>
      <c r="R87">
        <v>21.196097999999999</v>
      </c>
      <c r="S87">
        <v>26.390910000000002</v>
      </c>
      <c r="T87">
        <v>0</v>
      </c>
      <c r="U87">
        <v>418.77</v>
      </c>
      <c r="V87">
        <v>11.661683</v>
      </c>
      <c r="W87">
        <v>147.515624</v>
      </c>
      <c r="X87">
        <v>0</v>
      </c>
      <c r="Y87">
        <v>0</v>
      </c>
      <c r="Z87">
        <v>13.09</v>
      </c>
      <c r="AA87">
        <v>42.14808</v>
      </c>
      <c r="AB87">
        <v>39.510120000000001</v>
      </c>
      <c r="AC87">
        <v>19.35568</v>
      </c>
      <c r="AD87">
        <v>27.408107999999999</v>
      </c>
      <c r="AE87">
        <v>28.225999999999999</v>
      </c>
      <c r="AF87">
        <v>26.622</v>
      </c>
      <c r="AG87">
        <v>38.981999999999999</v>
      </c>
      <c r="AH87">
        <v>116.9545</v>
      </c>
      <c r="AI87">
        <v>0</v>
      </c>
      <c r="AJ87">
        <v>0</v>
      </c>
      <c r="AK87">
        <v>52.029000000000003</v>
      </c>
      <c r="AL87">
        <v>80.177999999999997</v>
      </c>
      <c r="AM87">
        <v>5.2786799999999996</v>
      </c>
      <c r="AN87">
        <v>0.91823999999999995</v>
      </c>
      <c r="AO87">
        <v>1.6228800000000001</v>
      </c>
      <c r="AP87">
        <v>2.4339</v>
      </c>
      <c r="AQ87">
        <v>32.697000000000003</v>
      </c>
      <c r="AR87">
        <v>31.897383000000001</v>
      </c>
      <c r="AS87">
        <v>0</v>
      </c>
      <c r="AT87">
        <v>14.9968</v>
      </c>
      <c r="AU87">
        <v>0</v>
      </c>
      <c r="AV87">
        <v>16.8</v>
      </c>
      <c r="AW87">
        <v>31.494</v>
      </c>
      <c r="AX87">
        <v>0</v>
      </c>
      <c r="AY87">
        <v>0</v>
      </c>
      <c r="AZ87">
        <v>0</v>
      </c>
      <c r="BA87">
        <f t="shared" si="1"/>
        <v>3061.5097689999998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119.625</v>
      </c>
      <c r="Q88">
        <v>19.984999999999999</v>
      </c>
      <c r="R88">
        <v>21.196097999999999</v>
      </c>
      <c r="S88">
        <v>26.390910000000002</v>
      </c>
      <c r="T88">
        <v>0</v>
      </c>
      <c r="U88">
        <v>418.77</v>
      </c>
      <c r="V88">
        <v>11.661683</v>
      </c>
      <c r="W88">
        <v>147.515624</v>
      </c>
      <c r="X88">
        <v>0</v>
      </c>
      <c r="Y88">
        <v>0</v>
      </c>
      <c r="Z88">
        <v>13.09</v>
      </c>
      <c r="AA88">
        <v>42.14808</v>
      </c>
      <c r="AB88">
        <v>27.992999999999999</v>
      </c>
      <c r="AC88">
        <v>19.35568</v>
      </c>
      <c r="AD88">
        <v>27.408107999999999</v>
      </c>
      <c r="AE88">
        <v>28.225999999999999</v>
      </c>
      <c r="AF88">
        <v>26.622</v>
      </c>
      <c r="AG88">
        <v>38.981999999999999</v>
      </c>
      <c r="AH88">
        <v>113.64</v>
      </c>
      <c r="AI88">
        <v>0</v>
      </c>
      <c r="AJ88">
        <v>0</v>
      </c>
      <c r="AK88">
        <v>52.029000000000003</v>
      </c>
      <c r="AL88">
        <v>10.458</v>
      </c>
      <c r="AM88">
        <v>5.2786799999999996</v>
      </c>
      <c r="AN88">
        <v>0.91823999999999995</v>
      </c>
      <c r="AO88">
        <v>1.6934400000000001</v>
      </c>
      <c r="AP88">
        <v>2.4339</v>
      </c>
      <c r="AQ88">
        <v>32.697000000000003</v>
      </c>
      <c r="AR88">
        <v>31.897383000000001</v>
      </c>
      <c r="AS88">
        <v>0</v>
      </c>
      <c r="AT88">
        <v>14.9968</v>
      </c>
      <c r="AU88">
        <v>0</v>
      </c>
      <c r="AV88">
        <v>16.8</v>
      </c>
      <c r="AW88">
        <v>31.494</v>
      </c>
      <c r="AX88">
        <v>0</v>
      </c>
      <c r="AY88">
        <v>0</v>
      </c>
      <c r="AZ88">
        <v>0</v>
      </c>
      <c r="BA88">
        <f t="shared" si="1"/>
        <v>2977.0287090000002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125.58750000000001</v>
      </c>
      <c r="Q89">
        <v>19.984999999999999</v>
      </c>
      <c r="R89">
        <v>21.196097999999999</v>
      </c>
      <c r="S89">
        <v>26.390910000000002</v>
      </c>
      <c r="T89">
        <v>0</v>
      </c>
      <c r="U89">
        <v>418.77</v>
      </c>
      <c r="V89">
        <v>11.661683</v>
      </c>
      <c r="W89">
        <v>147.515624</v>
      </c>
      <c r="X89">
        <v>0</v>
      </c>
      <c r="Y89">
        <v>0</v>
      </c>
      <c r="Z89">
        <v>13.09</v>
      </c>
      <c r="AA89">
        <v>42.14808</v>
      </c>
      <c r="AB89">
        <v>27.992999999999999</v>
      </c>
      <c r="AC89">
        <v>19.35568</v>
      </c>
      <c r="AD89">
        <v>27.408107999999999</v>
      </c>
      <c r="AE89">
        <v>28.225999999999999</v>
      </c>
      <c r="AF89">
        <v>26.622</v>
      </c>
      <c r="AG89">
        <v>38.981999999999999</v>
      </c>
      <c r="AH89">
        <v>113.64</v>
      </c>
      <c r="AI89">
        <v>0</v>
      </c>
      <c r="AJ89">
        <v>0</v>
      </c>
      <c r="AK89">
        <v>52.029000000000003</v>
      </c>
      <c r="AL89">
        <v>10.458</v>
      </c>
      <c r="AM89">
        <v>5.2786799999999996</v>
      </c>
      <c r="AN89">
        <v>0.91823999999999995</v>
      </c>
      <c r="AO89">
        <v>1.8219179999999999</v>
      </c>
      <c r="AP89">
        <v>2.4339</v>
      </c>
      <c r="AQ89">
        <v>32.697000000000003</v>
      </c>
      <c r="AR89">
        <v>31.897383000000001</v>
      </c>
      <c r="AS89">
        <v>0</v>
      </c>
      <c r="AT89">
        <v>14.9968</v>
      </c>
      <c r="AU89">
        <v>0</v>
      </c>
      <c r="AV89">
        <v>16.8</v>
      </c>
      <c r="AW89">
        <v>31.494</v>
      </c>
      <c r="AX89">
        <v>0</v>
      </c>
      <c r="AY89">
        <v>0</v>
      </c>
      <c r="AZ89">
        <v>0</v>
      </c>
      <c r="BA89">
        <f t="shared" si="1"/>
        <v>2983.1196870000003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125.58750000000001</v>
      </c>
      <c r="Q90">
        <v>19.984999999999999</v>
      </c>
      <c r="R90">
        <v>21.196097999999999</v>
      </c>
      <c r="S90">
        <v>26.390910000000002</v>
      </c>
      <c r="T90">
        <v>0</v>
      </c>
      <c r="U90">
        <v>418.77</v>
      </c>
      <c r="V90">
        <v>11.661683</v>
      </c>
      <c r="W90">
        <v>147.515624</v>
      </c>
      <c r="X90">
        <v>0</v>
      </c>
      <c r="Y90">
        <v>0</v>
      </c>
      <c r="Z90">
        <v>13.09</v>
      </c>
      <c r="AA90">
        <v>42.14808</v>
      </c>
      <c r="AB90">
        <v>27.992999999999999</v>
      </c>
      <c r="AC90">
        <v>19.35568</v>
      </c>
      <c r="AD90">
        <v>27.408107999999999</v>
      </c>
      <c r="AE90">
        <v>28.225999999999999</v>
      </c>
      <c r="AF90">
        <v>26.622</v>
      </c>
      <c r="AG90">
        <v>38.981999999999999</v>
      </c>
      <c r="AH90">
        <v>116.9545</v>
      </c>
      <c r="AI90">
        <v>0</v>
      </c>
      <c r="AJ90">
        <v>0</v>
      </c>
      <c r="AK90">
        <v>52.029000000000003</v>
      </c>
      <c r="AL90">
        <v>10.458</v>
      </c>
      <c r="AM90">
        <v>5.2786799999999996</v>
      </c>
      <c r="AN90">
        <v>0.91823999999999995</v>
      </c>
      <c r="AO90">
        <v>2.076228</v>
      </c>
      <c r="AP90">
        <v>2.4339</v>
      </c>
      <c r="AQ90">
        <v>32.697000000000003</v>
      </c>
      <c r="AR90">
        <v>31.897383000000001</v>
      </c>
      <c r="AS90">
        <v>0</v>
      </c>
      <c r="AT90">
        <v>14.9968</v>
      </c>
      <c r="AU90">
        <v>0</v>
      </c>
      <c r="AV90">
        <v>16.8</v>
      </c>
      <c r="AW90">
        <v>31.494</v>
      </c>
      <c r="AX90">
        <v>0</v>
      </c>
      <c r="AY90">
        <v>0</v>
      </c>
      <c r="AZ90">
        <v>0</v>
      </c>
      <c r="BA90">
        <f t="shared" si="1"/>
        <v>2986.6884970000001</v>
      </c>
    </row>
    <row r="91" spans="1:53">
      <c r="A91" t="s">
        <v>133</v>
      </c>
      <c r="B91">
        <v>0</v>
      </c>
      <c r="C91">
        <v>8.4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125.58750000000001</v>
      </c>
      <c r="Q91">
        <v>19.984999999999999</v>
      </c>
      <c r="R91">
        <v>21.196097999999999</v>
      </c>
      <c r="S91">
        <v>26.390910000000002</v>
      </c>
      <c r="T91">
        <v>0</v>
      </c>
      <c r="U91">
        <v>418.77</v>
      </c>
      <c r="V91">
        <v>11.661683</v>
      </c>
      <c r="W91">
        <v>147.515624</v>
      </c>
      <c r="X91">
        <v>0</v>
      </c>
      <c r="Y91">
        <v>0</v>
      </c>
      <c r="Z91">
        <v>13.1076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38.981999999999999</v>
      </c>
      <c r="AH91">
        <v>140.34540000000001</v>
      </c>
      <c r="AI91">
        <v>0</v>
      </c>
      <c r="AJ91">
        <v>0</v>
      </c>
      <c r="AK91">
        <v>52.029000000000003</v>
      </c>
      <c r="AL91">
        <v>10.458</v>
      </c>
      <c r="AM91">
        <v>5.2786799999999996</v>
      </c>
      <c r="AN91">
        <v>0.91823999999999995</v>
      </c>
      <c r="AO91">
        <v>2.0544720000000001</v>
      </c>
      <c r="AP91">
        <v>2.4339</v>
      </c>
      <c r="AQ91">
        <v>32.697000000000003</v>
      </c>
      <c r="AR91">
        <v>31.897383000000001</v>
      </c>
      <c r="AS91">
        <v>0</v>
      </c>
      <c r="AT91">
        <v>14.9968</v>
      </c>
      <c r="AU91">
        <v>0</v>
      </c>
      <c r="AV91">
        <v>16.8</v>
      </c>
      <c r="AW91">
        <v>31.494</v>
      </c>
      <c r="AX91">
        <v>0</v>
      </c>
      <c r="AY91">
        <v>0</v>
      </c>
      <c r="AZ91">
        <v>0</v>
      </c>
      <c r="BA91">
        <f t="shared" si="1"/>
        <v>3063.8680449999997</v>
      </c>
    </row>
    <row r="92" spans="1:53">
      <c r="A92" t="s">
        <v>134</v>
      </c>
      <c r="B92">
        <v>0</v>
      </c>
      <c r="C92">
        <v>8.4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125.58750000000001</v>
      </c>
      <c r="Q92">
        <v>19.984999999999999</v>
      </c>
      <c r="R92">
        <v>21.196097999999999</v>
      </c>
      <c r="S92">
        <v>26.390910000000002</v>
      </c>
      <c r="T92">
        <v>0</v>
      </c>
      <c r="U92">
        <v>418.77</v>
      </c>
      <c r="V92">
        <v>11.661683</v>
      </c>
      <c r="W92">
        <v>147.515624</v>
      </c>
      <c r="X92">
        <v>0</v>
      </c>
      <c r="Y92">
        <v>0</v>
      </c>
      <c r="Z92">
        <v>13.1076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38.981999999999999</v>
      </c>
      <c r="AH92">
        <v>140.34540000000001</v>
      </c>
      <c r="AI92">
        <v>0</v>
      </c>
      <c r="AJ92">
        <v>0</v>
      </c>
      <c r="AK92">
        <v>52.029000000000003</v>
      </c>
      <c r="AL92">
        <v>10.458</v>
      </c>
      <c r="AM92">
        <v>5.2786799999999996</v>
      </c>
      <c r="AN92">
        <v>0.91823999999999995</v>
      </c>
      <c r="AO92">
        <v>2.1629580000000002</v>
      </c>
      <c r="AP92">
        <v>2.4339</v>
      </c>
      <c r="AQ92">
        <v>32.697000000000003</v>
      </c>
      <c r="AR92">
        <v>31.897383000000001</v>
      </c>
      <c r="AS92">
        <v>0</v>
      </c>
      <c r="AT92">
        <v>14.9968</v>
      </c>
      <c r="AU92">
        <v>0</v>
      </c>
      <c r="AV92">
        <v>16.8</v>
      </c>
      <c r="AW92">
        <v>31.494</v>
      </c>
      <c r="AX92">
        <v>0</v>
      </c>
      <c r="AY92">
        <v>0</v>
      </c>
      <c r="AZ92">
        <v>0</v>
      </c>
      <c r="BA92">
        <f t="shared" si="1"/>
        <v>3063.9765309999998</v>
      </c>
    </row>
    <row r="93" spans="1:53">
      <c r="A93" t="s">
        <v>135</v>
      </c>
      <c r="B93">
        <v>0</v>
      </c>
      <c r="C93">
        <v>8.4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125.58750000000001</v>
      </c>
      <c r="Q93">
        <v>19.984999999999999</v>
      </c>
      <c r="R93">
        <v>21.196097999999999</v>
      </c>
      <c r="S93">
        <v>26.390910000000002</v>
      </c>
      <c r="T93">
        <v>0</v>
      </c>
      <c r="U93">
        <v>418.77</v>
      </c>
      <c r="V93">
        <v>11.661683</v>
      </c>
      <c r="W93">
        <v>147.515624</v>
      </c>
      <c r="X93">
        <v>0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38.981999999999999</v>
      </c>
      <c r="AH93">
        <v>140.34540000000001</v>
      </c>
      <c r="AI93">
        <v>0</v>
      </c>
      <c r="AJ93">
        <v>0</v>
      </c>
      <c r="AK93">
        <v>52.029000000000003</v>
      </c>
      <c r="AL93">
        <v>10.458</v>
      </c>
      <c r="AM93">
        <v>5.2786799999999996</v>
      </c>
      <c r="AN93">
        <v>0.91823999999999995</v>
      </c>
      <c r="AO93">
        <v>4.3406159999999998</v>
      </c>
      <c r="AP93">
        <v>2.4339</v>
      </c>
      <c r="AQ93">
        <v>32.697000000000003</v>
      </c>
      <c r="AR93">
        <v>31.897383000000001</v>
      </c>
      <c r="AS93">
        <v>0</v>
      </c>
      <c r="AT93">
        <v>14.9968</v>
      </c>
      <c r="AU93">
        <v>0</v>
      </c>
      <c r="AV93">
        <v>16.8</v>
      </c>
      <c r="AW93">
        <v>31.494</v>
      </c>
      <c r="AX93">
        <v>0</v>
      </c>
      <c r="AY93">
        <v>0</v>
      </c>
      <c r="AZ93">
        <v>0</v>
      </c>
      <c r="BA93">
        <f t="shared" si="1"/>
        <v>3066.1541889999999</v>
      </c>
    </row>
    <row r="94" spans="1:53">
      <c r="A94" t="s">
        <v>136</v>
      </c>
      <c r="B94">
        <v>0</v>
      </c>
      <c r="C94">
        <v>8.4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125.58750000000001</v>
      </c>
      <c r="Q94">
        <v>19.984999999999999</v>
      </c>
      <c r="R94">
        <v>21.196097999999999</v>
      </c>
      <c r="S94">
        <v>26.390910000000002</v>
      </c>
      <c r="T94">
        <v>0</v>
      </c>
      <c r="U94">
        <v>418.77</v>
      </c>
      <c r="V94">
        <v>11.661683</v>
      </c>
      <c r="W94">
        <v>147.515624</v>
      </c>
      <c r="X94">
        <v>0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38.981999999999999</v>
      </c>
      <c r="AH94">
        <v>116.9545</v>
      </c>
      <c r="AI94">
        <v>0</v>
      </c>
      <c r="AJ94">
        <v>0</v>
      </c>
      <c r="AK94">
        <v>52.029000000000003</v>
      </c>
      <c r="AL94">
        <v>10.458</v>
      </c>
      <c r="AM94">
        <v>5.2786799999999996</v>
      </c>
      <c r="AN94">
        <v>0.91823999999999995</v>
      </c>
      <c r="AO94">
        <v>4.4887920000000001</v>
      </c>
      <c r="AP94">
        <v>2.4339</v>
      </c>
      <c r="AQ94">
        <v>32.697000000000003</v>
      </c>
      <c r="AR94">
        <v>31.897383000000001</v>
      </c>
      <c r="AS94">
        <v>0</v>
      </c>
      <c r="AT94">
        <v>14.9968</v>
      </c>
      <c r="AU94">
        <v>0</v>
      </c>
      <c r="AV94">
        <v>16.8</v>
      </c>
      <c r="AW94">
        <v>31.494</v>
      </c>
      <c r="AX94">
        <v>0</v>
      </c>
      <c r="AY94">
        <v>0</v>
      </c>
      <c r="AZ94">
        <v>0</v>
      </c>
      <c r="BA94">
        <f t="shared" si="1"/>
        <v>3042.9114649999997</v>
      </c>
    </row>
    <row r="95" spans="1:53">
      <c r="A95" t="s">
        <v>137</v>
      </c>
      <c r="B95">
        <v>0</v>
      </c>
      <c r="C95">
        <v>8.4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125.58750000000001</v>
      </c>
      <c r="Q95">
        <v>19.984999999999999</v>
      </c>
      <c r="R95">
        <v>21.196097999999999</v>
      </c>
      <c r="S95">
        <v>26.390910000000002</v>
      </c>
      <c r="T95">
        <v>0</v>
      </c>
      <c r="U95">
        <v>418.77</v>
      </c>
      <c r="V95">
        <v>11.661683</v>
      </c>
      <c r="W95">
        <v>147.515624</v>
      </c>
      <c r="X95">
        <v>0</v>
      </c>
      <c r="Y95">
        <v>0</v>
      </c>
      <c r="Z95">
        <v>13.09</v>
      </c>
      <c r="AA95">
        <v>42.14808</v>
      </c>
      <c r="AB95">
        <v>39.510120000000001</v>
      </c>
      <c r="AC95">
        <v>9.6778399999999998</v>
      </c>
      <c r="AD95">
        <v>27.408107999999999</v>
      </c>
      <c r="AE95">
        <v>28.225999999999999</v>
      </c>
      <c r="AF95">
        <v>17.748000000000001</v>
      </c>
      <c r="AG95">
        <v>38.981999999999999</v>
      </c>
      <c r="AH95">
        <v>75.665300000000002</v>
      </c>
      <c r="AI95">
        <v>0</v>
      </c>
      <c r="AJ95">
        <v>0</v>
      </c>
      <c r="AK95">
        <v>52.029000000000003</v>
      </c>
      <c r="AL95">
        <v>20.916</v>
      </c>
      <c r="AM95">
        <v>5.2786799999999996</v>
      </c>
      <c r="AN95">
        <v>0.91823999999999995</v>
      </c>
      <c r="AO95">
        <v>4.5126059999999999</v>
      </c>
      <c r="AP95">
        <v>2.4339</v>
      </c>
      <c r="AQ95">
        <v>32.697000000000003</v>
      </c>
      <c r="AR95">
        <v>31.897383000000001</v>
      </c>
      <c r="AS95">
        <v>0</v>
      </c>
      <c r="AT95">
        <v>14.9968</v>
      </c>
      <c r="AU95">
        <v>0</v>
      </c>
      <c r="AV95">
        <v>16.8</v>
      </c>
      <c r="AW95">
        <v>31.494</v>
      </c>
      <c r="AX95">
        <v>0</v>
      </c>
      <c r="AY95">
        <v>0</v>
      </c>
      <c r="AZ95">
        <v>0</v>
      </c>
      <c r="BA95">
        <f t="shared" si="1"/>
        <v>2959.6589549999999</v>
      </c>
    </row>
    <row r="96" spans="1:53">
      <c r="A96" t="s">
        <v>138</v>
      </c>
      <c r="B96">
        <v>0</v>
      </c>
      <c r="C96">
        <v>8.4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125.58750000000001</v>
      </c>
      <c r="Q96">
        <v>19.984999999999999</v>
      </c>
      <c r="R96">
        <v>21.196097999999999</v>
      </c>
      <c r="S96">
        <v>26.390910000000002</v>
      </c>
      <c r="T96">
        <v>0</v>
      </c>
      <c r="U96">
        <v>418.77</v>
      </c>
      <c r="V96">
        <v>11.661683</v>
      </c>
      <c r="W96">
        <v>147.515624</v>
      </c>
      <c r="X96">
        <v>0</v>
      </c>
      <c r="Y96">
        <v>0</v>
      </c>
      <c r="Z96">
        <v>13.09</v>
      </c>
      <c r="AA96">
        <v>42.14808</v>
      </c>
      <c r="AB96">
        <v>26.260100000000001</v>
      </c>
      <c r="AC96">
        <v>9.6778399999999998</v>
      </c>
      <c r="AD96">
        <v>27.408107999999999</v>
      </c>
      <c r="AE96">
        <v>28.225999999999999</v>
      </c>
      <c r="AF96">
        <v>17.748000000000001</v>
      </c>
      <c r="AG96">
        <v>38.981999999999999</v>
      </c>
      <c r="AH96">
        <v>56.82</v>
      </c>
      <c r="AI96">
        <v>0</v>
      </c>
      <c r="AJ96">
        <v>0</v>
      </c>
      <c r="AK96">
        <v>52.029000000000003</v>
      </c>
      <c r="AL96">
        <v>20.916</v>
      </c>
      <c r="AM96">
        <v>5.2786799999999996</v>
      </c>
      <c r="AN96">
        <v>0.91823999999999995</v>
      </c>
      <c r="AO96">
        <v>4.5070199999999998</v>
      </c>
      <c r="AP96">
        <v>2.4339</v>
      </c>
      <c r="AQ96">
        <v>32.697000000000003</v>
      </c>
      <c r="AR96">
        <v>31.897383000000001</v>
      </c>
      <c r="AS96">
        <v>0</v>
      </c>
      <c r="AT96">
        <v>14.9968</v>
      </c>
      <c r="AU96">
        <v>0</v>
      </c>
      <c r="AV96">
        <v>16.8</v>
      </c>
      <c r="AW96">
        <v>31.494</v>
      </c>
      <c r="AX96">
        <v>0</v>
      </c>
      <c r="AY96">
        <v>0</v>
      </c>
      <c r="AZ96">
        <v>0</v>
      </c>
      <c r="BA96">
        <f t="shared" si="1"/>
        <v>2927.5580490000002</v>
      </c>
    </row>
    <row r="97" spans="1:53">
      <c r="A97" t="s">
        <v>139</v>
      </c>
      <c r="B97">
        <v>0</v>
      </c>
      <c r="C97">
        <v>8.4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125.58750000000001</v>
      </c>
      <c r="Q97">
        <v>19.984999999999999</v>
      </c>
      <c r="R97">
        <v>21.196097999999999</v>
      </c>
      <c r="S97">
        <v>26.390910000000002</v>
      </c>
      <c r="T97">
        <v>0</v>
      </c>
      <c r="U97">
        <v>418.77</v>
      </c>
      <c r="V97">
        <v>11.661683</v>
      </c>
      <c r="W97">
        <v>147.515624</v>
      </c>
      <c r="X97">
        <v>0</v>
      </c>
      <c r="Y97">
        <v>0</v>
      </c>
      <c r="Z97">
        <v>13.09</v>
      </c>
      <c r="AA97">
        <v>42.14808</v>
      </c>
      <c r="AB97">
        <v>13.0634</v>
      </c>
      <c r="AC97">
        <v>9.6778399999999998</v>
      </c>
      <c r="AD97">
        <v>27.408107999999999</v>
      </c>
      <c r="AE97">
        <v>28.225999999999999</v>
      </c>
      <c r="AF97">
        <v>17.748000000000001</v>
      </c>
      <c r="AG97">
        <v>38.981999999999999</v>
      </c>
      <c r="AH97">
        <v>37.880000000000003</v>
      </c>
      <c r="AI97">
        <v>0</v>
      </c>
      <c r="AJ97">
        <v>0</v>
      </c>
      <c r="AK97">
        <v>52.029000000000003</v>
      </c>
      <c r="AL97">
        <v>20.916</v>
      </c>
      <c r="AM97">
        <v>5.2786799999999996</v>
      </c>
      <c r="AN97">
        <v>0.91823999999999995</v>
      </c>
      <c r="AO97">
        <v>4.5481800000000003</v>
      </c>
      <c r="AP97">
        <v>4.3554000000000004</v>
      </c>
      <c r="AQ97">
        <v>32.697000000000003</v>
      </c>
      <c r="AR97">
        <v>31.897383000000001</v>
      </c>
      <c r="AS97">
        <v>0</v>
      </c>
      <c r="AT97">
        <v>14.9968</v>
      </c>
      <c r="AU97">
        <v>0</v>
      </c>
      <c r="AV97">
        <v>16.8</v>
      </c>
      <c r="AW97">
        <v>31.494</v>
      </c>
      <c r="AX97">
        <v>0</v>
      </c>
      <c r="AY97">
        <v>0</v>
      </c>
      <c r="AZ97">
        <v>0</v>
      </c>
      <c r="BA97">
        <f t="shared" si="1"/>
        <v>2897.3840089999999</v>
      </c>
    </row>
    <row r="98" spans="1:53">
      <c r="A98" t="s">
        <v>140</v>
      </c>
      <c r="B98">
        <v>0</v>
      </c>
      <c r="C98">
        <v>8.4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125.58750000000001</v>
      </c>
      <c r="Q98">
        <v>19.984999999999999</v>
      </c>
      <c r="R98">
        <v>21.196097999999999</v>
      </c>
      <c r="S98">
        <v>26.390910000000002</v>
      </c>
      <c r="T98">
        <v>0</v>
      </c>
      <c r="U98">
        <v>418.77</v>
      </c>
      <c r="V98">
        <v>11.661683</v>
      </c>
      <c r="W98">
        <v>147.515624</v>
      </c>
      <c r="X98">
        <v>0</v>
      </c>
      <c r="Y98">
        <v>0</v>
      </c>
      <c r="Z98">
        <v>12.98</v>
      </c>
      <c r="AA98">
        <v>42.14808</v>
      </c>
      <c r="AB98">
        <v>13.0634</v>
      </c>
      <c r="AC98">
        <v>9.6778399999999998</v>
      </c>
      <c r="AD98">
        <v>27.408107999999999</v>
      </c>
      <c r="AE98">
        <v>28.225999999999999</v>
      </c>
      <c r="AF98">
        <v>17.748000000000001</v>
      </c>
      <c r="AG98">
        <v>38.981999999999999</v>
      </c>
      <c r="AH98">
        <v>37.880000000000003</v>
      </c>
      <c r="AI98">
        <v>0</v>
      </c>
      <c r="AJ98">
        <v>0</v>
      </c>
      <c r="AK98">
        <v>52.029000000000003</v>
      </c>
      <c r="AL98">
        <v>20.916</v>
      </c>
      <c r="AM98">
        <v>5.2786799999999996</v>
      </c>
      <c r="AN98">
        <v>0.91823999999999995</v>
      </c>
      <c r="AO98">
        <v>4.5628799999999998</v>
      </c>
      <c r="AP98">
        <v>4.3554000000000004</v>
      </c>
      <c r="AQ98">
        <v>32.697000000000003</v>
      </c>
      <c r="AR98">
        <v>31.897383000000001</v>
      </c>
      <c r="AS98">
        <v>0</v>
      </c>
      <c r="AT98">
        <v>14.9968</v>
      </c>
      <c r="AU98">
        <v>0</v>
      </c>
      <c r="AV98">
        <v>16.8</v>
      </c>
      <c r="AW98">
        <v>31.494</v>
      </c>
      <c r="AX98">
        <v>0</v>
      </c>
      <c r="AY98">
        <v>0</v>
      </c>
      <c r="AZ98">
        <v>0</v>
      </c>
      <c r="BA98">
        <f t="shared" si="1"/>
        <v>2897.2887089999999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1.6800000000000002E-2</v>
      </c>
      <c r="D99">
        <f t="shared" si="2"/>
        <v>5.0400000000000021E-2</v>
      </c>
      <c r="E99">
        <f t="shared" si="2"/>
        <v>0</v>
      </c>
      <c r="F99">
        <f t="shared" si="2"/>
        <v>6.5160000000000037E-2</v>
      </c>
      <c r="G99">
        <f t="shared" si="2"/>
        <v>7.1676000000000017E-2</v>
      </c>
      <c r="H99">
        <f t="shared" si="2"/>
        <v>0</v>
      </c>
      <c r="I99">
        <f t="shared" si="2"/>
        <v>0</v>
      </c>
      <c r="J99">
        <f t="shared" si="2"/>
        <v>6.5760000000000002E-3</v>
      </c>
      <c r="K99">
        <f t="shared" si="2"/>
        <v>16.482718991999985</v>
      </c>
      <c r="L99">
        <f t="shared" si="2"/>
        <v>15.675659999999962</v>
      </c>
      <c r="M99">
        <f t="shared" si="2"/>
        <v>2.2010000000000001</v>
      </c>
      <c r="N99">
        <f t="shared" si="2"/>
        <v>2.835</v>
      </c>
      <c r="O99">
        <f t="shared" si="2"/>
        <v>2.9679749999999947</v>
      </c>
      <c r="P99">
        <f t="shared" si="2"/>
        <v>2.785031249999999</v>
      </c>
      <c r="Q99">
        <f t="shared" si="2"/>
        <v>0.45251749999999896</v>
      </c>
      <c r="R99">
        <f t="shared" si="2"/>
        <v>0.72110597999999926</v>
      </c>
      <c r="S99">
        <f t="shared" si="2"/>
        <v>0.5751726900000006</v>
      </c>
      <c r="T99">
        <f t="shared" si="2"/>
        <v>0</v>
      </c>
      <c r="U99">
        <f t="shared" si="2"/>
        <v>10.050479999999991</v>
      </c>
      <c r="V99">
        <f t="shared" si="2"/>
        <v>0.31227434200000037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0.22778800000000018</v>
      </c>
      <c r="AA99">
        <f t="shared" si="2"/>
        <v>0.47399604999999961</v>
      </c>
      <c r="AB99">
        <f t="shared" si="2"/>
        <v>0.45758557499999947</v>
      </c>
      <c r="AC99">
        <f t="shared" si="2"/>
        <v>0.32914906799999977</v>
      </c>
      <c r="AD99">
        <f t="shared" si="2"/>
        <v>0.33984706500000045</v>
      </c>
      <c r="AE99">
        <f t="shared" si="2"/>
        <v>0.67034055700000139</v>
      </c>
      <c r="AF99">
        <f t="shared" si="2"/>
        <v>0.31502700000000033</v>
      </c>
      <c r="AG99">
        <f t="shared" si="2"/>
        <v>0.9355679999999994</v>
      </c>
      <c r="AH99">
        <f t="shared" si="2"/>
        <v>1.1364000000000003</v>
      </c>
      <c r="AI99">
        <f t="shared" si="2"/>
        <v>9.1974249999999952E-2</v>
      </c>
      <c r="AJ99">
        <f t="shared" si="2"/>
        <v>0</v>
      </c>
      <c r="AK99">
        <f t="shared" si="2"/>
        <v>1.248696000000002</v>
      </c>
      <c r="AL99">
        <f t="shared" si="2"/>
        <v>0.7009765</v>
      </c>
      <c r="AM99">
        <f t="shared" si="2"/>
        <v>0.17992834000000016</v>
      </c>
      <c r="AN99">
        <f t="shared" si="2"/>
        <v>2.242992500000001E-2</v>
      </c>
      <c r="AO99">
        <f t="shared" si="2"/>
        <v>3.3389726999999994E-2</v>
      </c>
      <c r="AP99">
        <f t="shared" si="2"/>
        <v>6.9622349999999958E-2</v>
      </c>
      <c r="AQ99">
        <f t="shared" si="2"/>
        <v>0.44730000000000064</v>
      </c>
      <c r="AR99">
        <f t="shared" si="2"/>
        <v>0.76831368299999969</v>
      </c>
      <c r="AS99">
        <f t="shared" si="2"/>
        <v>0</v>
      </c>
      <c r="AT99">
        <f t="shared" si="2"/>
        <v>0.35992319999999939</v>
      </c>
      <c r="AU99">
        <f t="shared" si="2"/>
        <v>0</v>
      </c>
      <c r="AV99">
        <f t="shared" si="2"/>
        <v>0.29504999999999976</v>
      </c>
      <c r="AW99">
        <f t="shared" si="2"/>
        <v>0.51802199999999943</v>
      </c>
      <c r="AX99">
        <f t="shared" si="2"/>
        <v>9.8640000000000005E-2</v>
      </c>
      <c r="AY99">
        <f t="shared" si="2"/>
        <v>0</v>
      </c>
      <c r="AZ99">
        <f t="shared" si="2"/>
        <v>0</v>
      </c>
      <c r="BA99">
        <f>SUM(B99:AZ99)</f>
        <v>68.529890019999925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653.15</v>
      </c>
      <c r="M3">
        <v>90</v>
      </c>
      <c r="N3">
        <v>118.125</v>
      </c>
      <c r="O3">
        <v>123.66562500000001</v>
      </c>
      <c r="P3">
        <v>120</v>
      </c>
      <c r="Q3">
        <v>18.557500000000001</v>
      </c>
      <c r="R3">
        <v>36.3675</v>
      </c>
      <c r="S3">
        <v>22.51</v>
      </c>
      <c r="T3">
        <v>0</v>
      </c>
      <c r="U3">
        <v>418.77</v>
      </c>
      <c r="V3">
        <v>14.25</v>
      </c>
      <c r="W3">
        <v>46.399079999999998</v>
      </c>
      <c r="X3">
        <v>147.515624</v>
      </c>
      <c r="Y3">
        <v>0</v>
      </c>
      <c r="Z3">
        <v>13.1076</v>
      </c>
      <c r="AA3">
        <v>28.09872</v>
      </c>
      <c r="AB3">
        <v>13.0634</v>
      </c>
      <c r="AC3">
        <v>9.6778399999999998</v>
      </c>
      <c r="AD3">
        <v>9.1149000000000004</v>
      </c>
      <c r="AE3">
        <v>48.753999999999998</v>
      </c>
      <c r="AF3">
        <v>17.748000000000001</v>
      </c>
      <c r="AG3">
        <v>38.981999999999999</v>
      </c>
      <c r="AH3">
        <v>70.172700000000006</v>
      </c>
      <c r="AI3">
        <v>0</v>
      </c>
      <c r="AJ3">
        <v>0</v>
      </c>
      <c r="AK3">
        <v>52.029000000000003</v>
      </c>
      <c r="AL3">
        <v>34.86</v>
      </c>
      <c r="AM3">
        <v>10.557359999999999</v>
      </c>
      <c r="AN3">
        <v>0.93737000000000004</v>
      </c>
      <c r="AO3">
        <v>1.9750920000000001</v>
      </c>
      <c r="AP3">
        <v>3.0743999999999998</v>
      </c>
      <c r="AQ3">
        <v>32.697000000000003</v>
      </c>
      <c r="AR3">
        <v>49.68</v>
      </c>
      <c r="AS3">
        <v>32.822879999999998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2978.4393490000002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653.15</v>
      </c>
      <c r="M4">
        <v>90</v>
      </c>
      <c r="N4">
        <v>118.125</v>
      </c>
      <c r="O4">
        <v>123.66562500000001</v>
      </c>
      <c r="P4">
        <v>120</v>
      </c>
      <c r="Q4">
        <v>18.557500000000001</v>
      </c>
      <c r="R4">
        <v>36.3675</v>
      </c>
      <c r="S4">
        <v>22.51</v>
      </c>
      <c r="T4">
        <v>0</v>
      </c>
      <c r="U4">
        <v>418.77</v>
      </c>
      <c r="V4">
        <v>14.25</v>
      </c>
      <c r="W4">
        <v>46.399079999999998</v>
      </c>
      <c r="X4">
        <v>147.515624</v>
      </c>
      <c r="Y4">
        <v>0</v>
      </c>
      <c r="Z4">
        <v>13.1076</v>
      </c>
      <c r="AA4">
        <v>28.09872</v>
      </c>
      <c r="AB4">
        <v>13.0634</v>
      </c>
      <c r="AC4">
        <v>9.6778399999999998</v>
      </c>
      <c r="AD4">
        <v>9.1149000000000004</v>
      </c>
      <c r="AE4">
        <v>42.338999999999999</v>
      </c>
      <c r="AF4">
        <v>17.748000000000001</v>
      </c>
      <c r="AG4">
        <v>38.981999999999999</v>
      </c>
      <c r="AH4">
        <v>64.869500000000002</v>
      </c>
      <c r="AI4">
        <v>0</v>
      </c>
      <c r="AJ4">
        <v>0</v>
      </c>
      <c r="AK4">
        <v>52.029000000000003</v>
      </c>
      <c r="AL4">
        <v>34.86</v>
      </c>
      <c r="AM4">
        <v>10.557359999999999</v>
      </c>
      <c r="AN4">
        <v>0.93737000000000004</v>
      </c>
      <c r="AO4">
        <v>1.958628</v>
      </c>
      <c r="AP4">
        <v>3.0743999999999998</v>
      </c>
      <c r="AQ4">
        <v>32.697000000000003</v>
      </c>
      <c r="AR4">
        <v>49.68</v>
      </c>
      <c r="AS4">
        <v>32.822879999999998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2966.7046849999997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686.77995799999997</v>
      </c>
      <c r="L5">
        <v>653.15</v>
      </c>
      <c r="M5">
        <v>90</v>
      </c>
      <c r="N5">
        <v>118.125</v>
      </c>
      <c r="O5">
        <v>123.66562500000001</v>
      </c>
      <c r="P5">
        <v>120</v>
      </c>
      <c r="Q5">
        <v>18.557500000000001</v>
      </c>
      <c r="R5">
        <v>36.3675</v>
      </c>
      <c r="S5">
        <v>22.51</v>
      </c>
      <c r="T5">
        <v>0</v>
      </c>
      <c r="U5">
        <v>418.77</v>
      </c>
      <c r="V5">
        <v>14.25</v>
      </c>
      <c r="W5">
        <v>46.399079999999998</v>
      </c>
      <c r="X5">
        <v>147.515624</v>
      </c>
      <c r="Y5">
        <v>0</v>
      </c>
      <c r="Z5">
        <v>6.5537999999999998</v>
      </c>
      <c r="AA5">
        <v>28.09872</v>
      </c>
      <c r="AB5">
        <v>13.0634</v>
      </c>
      <c r="AC5">
        <v>9.6778399999999998</v>
      </c>
      <c r="AD5">
        <v>9.1149000000000004</v>
      </c>
      <c r="AE5">
        <v>42.338999999999999</v>
      </c>
      <c r="AF5">
        <v>17.748000000000001</v>
      </c>
      <c r="AG5">
        <v>38.981999999999999</v>
      </c>
      <c r="AH5">
        <v>46.781799999999997</v>
      </c>
      <c r="AI5">
        <v>0</v>
      </c>
      <c r="AJ5">
        <v>0</v>
      </c>
      <c r="AK5">
        <v>52.029000000000003</v>
      </c>
      <c r="AL5">
        <v>34.86</v>
      </c>
      <c r="AM5">
        <v>10.557359999999999</v>
      </c>
      <c r="AN5">
        <v>0.93737000000000004</v>
      </c>
      <c r="AO5">
        <v>2.00508</v>
      </c>
      <c r="AP5">
        <v>3.0743999999999998</v>
      </c>
      <c r="AQ5">
        <v>32.445</v>
      </c>
      <c r="AR5">
        <v>49.68</v>
      </c>
      <c r="AS5">
        <v>32.822879999999998</v>
      </c>
      <c r="AT5">
        <v>14.361537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2941.2223740000009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686.77995799999997</v>
      </c>
      <c r="L6">
        <v>653.15</v>
      </c>
      <c r="M6">
        <v>90</v>
      </c>
      <c r="N6">
        <v>118.125</v>
      </c>
      <c r="O6">
        <v>123.66562500000001</v>
      </c>
      <c r="P6">
        <v>120</v>
      </c>
      <c r="Q6">
        <v>18.557500000000001</v>
      </c>
      <c r="R6">
        <v>36.3675</v>
      </c>
      <c r="S6">
        <v>22.51</v>
      </c>
      <c r="T6">
        <v>0</v>
      </c>
      <c r="U6">
        <v>418.77</v>
      </c>
      <c r="V6">
        <v>14.25</v>
      </c>
      <c r="W6">
        <v>46.399079999999998</v>
      </c>
      <c r="X6">
        <v>147.515624</v>
      </c>
      <c r="Y6">
        <v>0</v>
      </c>
      <c r="Z6">
        <v>6.5537999999999998</v>
      </c>
      <c r="AA6">
        <v>28.045000000000002</v>
      </c>
      <c r="AB6">
        <v>13.0634</v>
      </c>
      <c r="AC6">
        <v>9.6778399999999998</v>
      </c>
      <c r="AD6">
        <v>9.1149000000000004</v>
      </c>
      <c r="AE6">
        <v>42.338999999999999</v>
      </c>
      <c r="AF6">
        <v>17.748000000000001</v>
      </c>
      <c r="AG6">
        <v>38.981999999999999</v>
      </c>
      <c r="AH6">
        <v>46.781799999999997</v>
      </c>
      <c r="AI6">
        <v>0</v>
      </c>
      <c r="AJ6">
        <v>0</v>
      </c>
      <c r="AK6">
        <v>52.029000000000003</v>
      </c>
      <c r="AL6">
        <v>34.86</v>
      </c>
      <c r="AM6">
        <v>10.557359999999999</v>
      </c>
      <c r="AN6">
        <v>0.93737000000000004</v>
      </c>
      <c r="AO6">
        <v>1.9530419999999999</v>
      </c>
      <c r="AP6">
        <v>3.0743999999999998</v>
      </c>
      <c r="AQ6">
        <v>31.5</v>
      </c>
      <c r="AR6">
        <v>49.68</v>
      </c>
      <c r="AS6">
        <v>32.822879999999998</v>
      </c>
      <c r="AT6">
        <v>13.498773999999999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2939.3088530000009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653.15</v>
      </c>
      <c r="M7">
        <v>90</v>
      </c>
      <c r="N7">
        <v>118.125</v>
      </c>
      <c r="O7">
        <v>123.66562500000001</v>
      </c>
      <c r="P7">
        <v>120</v>
      </c>
      <c r="Q7">
        <v>18.557500000000001</v>
      </c>
      <c r="R7">
        <v>36.3675</v>
      </c>
      <c r="S7">
        <v>22.51</v>
      </c>
      <c r="T7">
        <v>0</v>
      </c>
      <c r="U7">
        <v>418.77</v>
      </c>
      <c r="V7">
        <v>14.25</v>
      </c>
      <c r="W7">
        <v>46.399079999999998</v>
      </c>
      <c r="X7">
        <v>147.515624</v>
      </c>
      <c r="Y7">
        <v>0</v>
      </c>
      <c r="Z7">
        <v>6.5537999999999998</v>
      </c>
      <c r="AA7">
        <v>28.045000000000002</v>
      </c>
      <c r="AB7">
        <v>26.260100000000001</v>
      </c>
      <c r="AC7">
        <v>9.6778399999999998</v>
      </c>
      <c r="AD7">
        <v>9.1149000000000004</v>
      </c>
      <c r="AE7">
        <v>42.338999999999999</v>
      </c>
      <c r="AF7">
        <v>8.8740000000000006</v>
      </c>
      <c r="AG7">
        <v>38.981999999999999</v>
      </c>
      <c r="AH7">
        <v>46.781799999999997</v>
      </c>
      <c r="AI7">
        <v>0</v>
      </c>
      <c r="AJ7">
        <v>0</v>
      </c>
      <c r="AK7">
        <v>52.029000000000003</v>
      </c>
      <c r="AL7">
        <v>34.86</v>
      </c>
      <c r="AM7">
        <v>10.557359999999999</v>
      </c>
      <c r="AN7">
        <v>0.93737000000000004</v>
      </c>
      <c r="AO7">
        <v>2.0147819999999999</v>
      </c>
      <c r="AP7">
        <v>6.2769000000000004</v>
      </c>
      <c r="AQ7">
        <v>31.5</v>
      </c>
      <c r="AR7">
        <v>49.68</v>
      </c>
      <c r="AS7">
        <v>32.822879999999998</v>
      </c>
      <c r="AT7">
        <v>13.218624999999999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2946.6156440000004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653.15</v>
      </c>
      <c r="M8">
        <v>90</v>
      </c>
      <c r="N8">
        <v>118.125</v>
      </c>
      <c r="O8">
        <v>123.66562500000001</v>
      </c>
      <c r="P8">
        <v>120</v>
      </c>
      <c r="Q8">
        <v>18.557500000000001</v>
      </c>
      <c r="R8">
        <v>36.3675</v>
      </c>
      <c r="S8">
        <v>22.51</v>
      </c>
      <c r="T8">
        <v>0</v>
      </c>
      <c r="U8">
        <v>418.77</v>
      </c>
      <c r="V8">
        <v>14.25</v>
      </c>
      <c r="W8">
        <v>46.399079999999998</v>
      </c>
      <c r="X8">
        <v>147.515624</v>
      </c>
      <c r="Y8">
        <v>0</v>
      </c>
      <c r="Z8">
        <v>6.5537999999999998</v>
      </c>
      <c r="AA8">
        <v>28.045000000000002</v>
      </c>
      <c r="AB8">
        <v>26.260100000000001</v>
      </c>
      <c r="AC8">
        <v>9.6778399999999998</v>
      </c>
      <c r="AD8">
        <v>9.1149000000000004</v>
      </c>
      <c r="AE8">
        <v>42.338999999999999</v>
      </c>
      <c r="AF8">
        <v>8.8740000000000006</v>
      </c>
      <c r="AG8">
        <v>38.981999999999999</v>
      </c>
      <c r="AH8">
        <v>46.781799999999997</v>
      </c>
      <c r="AI8">
        <v>0</v>
      </c>
      <c r="AJ8">
        <v>0</v>
      </c>
      <c r="AK8">
        <v>52.029000000000003</v>
      </c>
      <c r="AL8">
        <v>34.86</v>
      </c>
      <c r="AM8">
        <v>10.557359999999999</v>
      </c>
      <c r="AN8">
        <v>0.93737000000000004</v>
      </c>
      <c r="AO8">
        <v>2.0036100000000001</v>
      </c>
      <c r="AP8">
        <v>6.2769000000000004</v>
      </c>
      <c r="AQ8">
        <v>31.5</v>
      </c>
      <c r="AR8">
        <v>49.68</v>
      </c>
      <c r="AS8">
        <v>32.822879999999998</v>
      </c>
      <c r="AT8">
        <v>9.3534319999999997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2942.7392790000004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653.15</v>
      </c>
      <c r="M9">
        <v>90</v>
      </c>
      <c r="N9">
        <v>118.125</v>
      </c>
      <c r="O9">
        <v>123.66562500000001</v>
      </c>
      <c r="P9">
        <v>120</v>
      </c>
      <c r="Q9">
        <v>18.557500000000001</v>
      </c>
      <c r="R9">
        <v>36.3675</v>
      </c>
      <c r="S9">
        <v>22.51</v>
      </c>
      <c r="T9">
        <v>0</v>
      </c>
      <c r="U9">
        <v>418.77</v>
      </c>
      <c r="V9">
        <v>14.25</v>
      </c>
      <c r="W9">
        <v>46.399079999999998</v>
      </c>
      <c r="X9">
        <v>147.515624</v>
      </c>
      <c r="Y9">
        <v>0</v>
      </c>
      <c r="Z9">
        <v>6.5537999999999998</v>
      </c>
      <c r="AA9">
        <v>28.045000000000002</v>
      </c>
      <c r="AB9">
        <v>26.260100000000001</v>
      </c>
      <c r="AC9">
        <v>9.6778399999999998</v>
      </c>
      <c r="AD9">
        <v>9.1149000000000004</v>
      </c>
      <c r="AE9">
        <v>28.225999999999999</v>
      </c>
      <c r="AF9">
        <v>8.8740000000000006</v>
      </c>
      <c r="AG9">
        <v>38.981999999999999</v>
      </c>
      <c r="AH9">
        <v>46.781799999999997</v>
      </c>
      <c r="AI9">
        <v>0</v>
      </c>
      <c r="AJ9">
        <v>0</v>
      </c>
      <c r="AK9">
        <v>52.029000000000003</v>
      </c>
      <c r="AL9">
        <v>34.86</v>
      </c>
      <c r="AM9">
        <v>10.557359999999999</v>
      </c>
      <c r="AN9">
        <v>0.93737000000000004</v>
      </c>
      <c r="AO9">
        <v>2.036832</v>
      </c>
      <c r="AP9">
        <v>3.0743999999999998</v>
      </c>
      <c r="AQ9">
        <v>31.5</v>
      </c>
      <c r="AR9">
        <v>49.68</v>
      </c>
      <c r="AS9">
        <v>31.897383000000001</v>
      </c>
      <c r="AT9">
        <v>14.968051000000001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2930.146123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653.15</v>
      </c>
      <c r="M10">
        <v>90</v>
      </c>
      <c r="N10">
        <v>118.125</v>
      </c>
      <c r="O10">
        <v>123.66562500000001</v>
      </c>
      <c r="P10">
        <v>120</v>
      </c>
      <c r="Q10">
        <v>18.557500000000001</v>
      </c>
      <c r="R10">
        <v>36.3675</v>
      </c>
      <c r="S10">
        <v>22.51</v>
      </c>
      <c r="T10">
        <v>0</v>
      </c>
      <c r="U10">
        <v>418.77</v>
      </c>
      <c r="V10">
        <v>14.25</v>
      </c>
      <c r="W10">
        <v>46.399079999999998</v>
      </c>
      <c r="X10">
        <v>147.515624</v>
      </c>
      <c r="Y10">
        <v>0</v>
      </c>
      <c r="Z10">
        <v>6.5537999999999998</v>
      </c>
      <c r="AA10">
        <v>28.045000000000002</v>
      </c>
      <c r="AB10">
        <v>26.260100000000001</v>
      </c>
      <c r="AC10">
        <v>9.6778399999999998</v>
      </c>
      <c r="AD10">
        <v>9.1149000000000004</v>
      </c>
      <c r="AE10">
        <v>28.225999999999999</v>
      </c>
      <c r="AF10">
        <v>8.8740000000000006</v>
      </c>
      <c r="AG10">
        <v>38.981999999999999</v>
      </c>
      <c r="AH10">
        <v>46.781799999999997</v>
      </c>
      <c r="AI10">
        <v>0</v>
      </c>
      <c r="AJ10">
        <v>0</v>
      </c>
      <c r="AK10">
        <v>52.029000000000003</v>
      </c>
      <c r="AL10">
        <v>34.86</v>
      </c>
      <c r="AM10">
        <v>10.557359999999999</v>
      </c>
      <c r="AN10">
        <v>0.93737000000000004</v>
      </c>
      <c r="AO10">
        <v>2.1147420000000001</v>
      </c>
      <c r="AP10">
        <v>3.0743999999999998</v>
      </c>
      <c r="AQ10">
        <v>21.797999999999998</v>
      </c>
      <c r="AR10">
        <v>49.68</v>
      </c>
      <c r="AS10">
        <v>31.897383000000001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2920.5507820000003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653.15</v>
      </c>
      <c r="M11">
        <v>90</v>
      </c>
      <c r="N11">
        <v>118.125</v>
      </c>
      <c r="O11">
        <v>123.66562500000001</v>
      </c>
      <c r="P11">
        <v>120</v>
      </c>
      <c r="Q11">
        <v>18.557500000000001</v>
      </c>
      <c r="R11">
        <v>36.3675</v>
      </c>
      <c r="S11">
        <v>22.51</v>
      </c>
      <c r="T11">
        <v>0</v>
      </c>
      <c r="U11">
        <v>418.77</v>
      </c>
      <c r="V11">
        <v>14.25</v>
      </c>
      <c r="W11">
        <v>46.399079999999998</v>
      </c>
      <c r="X11">
        <v>147.515624</v>
      </c>
      <c r="Y11">
        <v>0</v>
      </c>
      <c r="Z11">
        <v>6.5537999999999998</v>
      </c>
      <c r="AA11">
        <v>28.045000000000002</v>
      </c>
      <c r="AB11">
        <v>26.260100000000001</v>
      </c>
      <c r="AC11">
        <v>9.6778399999999998</v>
      </c>
      <c r="AD11">
        <v>9.1149000000000004</v>
      </c>
      <c r="AE11">
        <v>28.225999999999999</v>
      </c>
      <c r="AF11">
        <v>8.8740000000000006</v>
      </c>
      <c r="AG11">
        <v>38.981999999999999</v>
      </c>
      <c r="AH11">
        <v>46.781799999999997</v>
      </c>
      <c r="AI11">
        <v>0</v>
      </c>
      <c r="AJ11">
        <v>0</v>
      </c>
      <c r="AK11">
        <v>52.029000000000003</v>
      </c>
      <c r="AL11">
        <v>34.86</v>
      </c>
      <c r="AM11">
        <v>10.557359999999999</v>
      </c>
      <c r="AN11">
        <v>0.93737000000000004</v>
      </c>
      <c r="AO11">
        <v>2.0659380000000001</v>
      </c>
      <c r="AP11">
        <v>3.0743999999999998</v>
      </c>
      <c r="AQ11">
        <v>21.609000000000002</v>
      </c>
      <c r="AR11">
        <v>49.68</v>
      </c>
      <c r="AS11">
        <v>31.897383000000001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2920.3129780000004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653.15</v>
      </c>
      <c r="M12">
        <v>90</v>
      </c>
      <c r="N12">
        <v>118.125</v>
      </c>
      <c r="O12">
        <v>123.66562500000001</v>
      </c>
      <c r="P12">
        <v>120</v>
      </c>
      <c r="Q12">
        <v>18.557500000000001</v>
      </c>
      <c r="R12">
        <v>36.3675</v>
      </c>
      <c r="S12">
        <v>22.51</v>
      </c>
      <c r="T12">
        <v>0</v>
      </c>
      <c r="U12">
        <v>418.77</v>
      </c>
      <c r="V12">
        <v>14.25</v>
      </c>
      <c r="W12">
        <v>46.399079999999998</v>
      </c>
      <c r="X12">
        <v>147.515624</v>
      </c>
      <c r="Y12">
        <v>0</v>
      </c>
      <c r="Z12">
        <v>6.5537999999999998</v>
      </c>
      <c r="AA12">
        <v>13.983000000000001</v>
      </c>
      <c r="AB12">
        <v>26.260100000000001</v>
      </c>
      <c r="AC12">
        <v>9.6778399999999998</v>
      </c>
      <c r="AD12">
        <v>9.1149000000000004</v>
      </c>
      <c r="AE12">
        <v>28.225999999999999</v>
      </c>
      <c r="AF12">
        <v>8.8740000000000006</v>
      </c>
      <c r="AG12">
        <v>38.981999999999999</v>
      </c>
      <c r="AH12">
        <v>46.781799999999997</v>
      </c>
      <c r="AI12">
        <v>0</v>
      </c>
      <c r="AJ12">
        <v>0</v>
      </c>
      <c r="AK12">
        <v>52.029000000000003</v>
      </c>
      <c r="AL12">
        <v>46.48</v>
      </c>
      <c r="AM12">
        <v>5.2786799999999996</v>
      </c>
      <c r="AN12">
        <v>0.93737000000000004</v>
      </c>
      <c r="AO12">
        <v>2.0556480000000001</v>
      </c>
      <c r="AP12">
        <v>3.0743999999999998</v>
      </c>
      <c r="AQ12">
        <v>10.08</v>
      </c>
      <c r="AR12">
        <v>49.68</v>
      </c>
      <c r="AS12">
        <v>31.897383000000001</v>
      </c>
      <c r="AT12">
        <v>14.725657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2900.7818650000004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653.15</v>
      </c>
      <c r="M13">
        <v>90</v>
      </c>
      <c r="N13">
        <v>118.125</v>
      </c>
      <c r="O13">
        <v>123.66562500000001</v>
      </c>
      <c r="P13">
        <v>120</v>
      </c>
      <c r="Q13">
        <v>18.557500000000001</v>
      </c>
      <c r="R13">
        <v>36.3675</v>
      </c>
      <c r="S13">
        <v>22.51</v>
      </c>
      <c r="T13">
        <v>0</v>
      </c>
      <c r="U13">
        <v>418.77</v>
      </c>
      <c r="V13">
        <v>14.25</v>
      </c>
      <c r="W13">
        <v>46.399079999999998</v>
      </c>
      <c r="X13">
        <v>147.515624</v>
      </c>
      <c r="Y13">
        <v>0</v>
      </c>
      <c r="Z13">
        <v>6.5537999999999998</v>
      </c>
      <c r="AA13">
        <v>0</v>
      </c>
      <c r="AB13">
        <v>26.260100000000001</v>
      </c>
      <c r="AC13">
        <v>9.6778399999999998</v>
      </c>
      <c r="AD13">
        <v>9.1149000000000004</v>
      </c>
      <c r="AE13">
        <v>28.225999999999999</v>
      </c>
      <c r="AF13">
        <v>8.8740000000000006</v>
      </c>
      <c r="AG13">
        <v>38.981999999999999</v>
      </c>
      <c r="AH13">
        <v>18.940000000000001</v>
      </c>
      <c r="AI13">
        <v>0</v>
      </c>
      <c r="AJ13">
        <v>0</v>
      </c>
      <c r="AK13">
        <v>52.029000000000003</v>
      </c>
      <c r="AL13">
        <v>80.177999999999997</v>
      </c>
      <c r="AM13">
        <v>5.2786799999999996</v>
      </c>
      <c r="AN13">
        <v>0.93737000000000004</v>
      </c>
      <c r="AO13">
        <v>2.060352</v>
      </c>
      <c r="AP13">
        <v>3.0743999999999998</v>
      </c>
      <c r="AQ13">
        <v>0</v>
      </c>
      <c r="AR13">
        <v>49.68</v>
      </c>
      <c r="AS13">
        <v>31.897383000000001</v>
      </c>
      <c r="AT13">
        <v>14.447305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2882.3014170000001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653.15</v>
      </c>
      <c r="M14">
        <v>90</v>
      </c>
      <c r="N14">
        <v>118.125</v>
      </c>
      <c r="O14">
        <v>123.66562500000001</v>
      </c>
      <c r="P14">
        <v>120</v>
      </c>
      <c r="Q14">
        <v>18.557500000000001</v>
      </c>
      <c r="R14">
        <v>36.3675</v>
      </c>
      <c r="S14">
        <v>22.51</v>
      </c>
      <c r="T14">
        <v>0</v>
      </c>
      <c r="U14">
        <v>418.77</v>
      </c>
      <c r="V14">
        <v>14.25</v>
      </c>
      <c r="W14">
        <v>46.399079999999998</v>
      </c>
      <c r="X14">
        <v>147.515624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9.1149000000000004</v>
      </c>
      <c r="AE14">
        <v>28.225999999999999</v>
      </c>
      <c r="AF14">
        <v>8.8740000000000006</v>
      </c>
      <c r="AG14">
        <v>38.981999999999999</v>
      </c>
      <c r="AH14">
        <v>18.940000000000001</v>
      </c>
      <c r="AI14">
        <v>0</v>
      </c>
      <c r="AJ14">
        <v>0</v>
      </c>
      <c r="AK14">
        <v>52.029000000000003</v>
      </c>
      <c r="AL14">
        <v>80.177999999999997</v>
      </c>
      <c r="AM14">
        <v>5.2786799999999996</v>
      </c>
      <c r="AN14">
        <v>0.93737000000000004</v>
      </c>
      <c r="AO14">
        <v>2.160606</v>
      </c>
      <c r="AP14">
        <v>3.0743999999999998</v>
      </c>
      <c r="AQ14">
        <v>0</v>
      </c>
      <c r="AR14">
        <v>49.68</v>
      </c>
      <c r="AS14">
        <v>31.897383000000001</v>
      </c>
      <c r="AT14">
        <v>14.162608000000001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2868.9202740000001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653.15</v>
      </c>
      <c r="M15">
        <v>92</v>
      </c>
      <c r="N15">
        <v>118.125</v>
      </c>
      <c r="O15">
        <v>123.66562500000001</v>
      </c>
      <c r="P15">
        <v>120</v>
      </c>
      <c r="Q15">
        <v>18.557500000000001</v>
      </c>
      <c r="R15">
        <v>36.3675</v>
      </c>
      <c r="S15">
        <v>22.51</v>
      </c>
      <c r="T15">
        <v>0</v>
      </c>
      <c r="U15">
        <v>418.77</v>
      </c>
      <c r="V15">
        <v>14.25</v>
      </c>
      <c r="W15">
        <v>46.399079999999998</v>
      </c>
      <c r="X15">
        <v>147.515624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9.1149000000000004</v>
      </c>
      <c r="AE15">
        <v>28.225999999999999</v>
      </c>
      <c r="AF15">
        <v>8.8740000000000006</v>
      </c>
      <c r="AG15">
        <v>38.981999999999999</v>
      </c>
      <c r="AH15">
        <v>18.940000000000001</v>
      </c>
      <c r="AI15">
        <v>0</v>
      </c>
      <c r="AJ15">
        <v>0</v>
      </c>
      <c r="AK15">
        <v>52.029000000000003</v>
      </c>
      <c r="AL15">
        <v>80.177999999999997</v>
      </c>
      <c r="AM15">
        <v>5.2786799999999996</v>
      </c>
      <c r="AN15">
        <v>0.93737000000000004</v>
      </c>
      <c r="AO15">
        <v>2.1373799999999998</v>
      </c>
      <c r="AP15">
        <v>3.0743999999999998</v>
      </c>
      <c r="AQ15">
        <v>0</v>
      </c>
      <c r="AR15">
        <v>52.991999999999997</v>
      </c>
      <c r="AS15">
        <v>31.897383000000001</v>
      </c>
      <c r="AT15">
        <v>12.692273999999999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2872.7387140000005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653.15</v>
      </c>
      <c r="M16">
        <v>92</v>
      </c>
      <c r="N16">
        <v>118.125</v>
      </c>
      <c r="O16">
        <v>123.66562500000001</v>
      </c>
      <c r="P16">
        <v>120</v>
      </c>
      <c r="Q16">
        <v>18.557500000000001</v>
      </c>
      <c r="R16">
        <v>36.3675</v>
      </c>
      <c r="S16">
        <v>22.51</v>
      </c>
      <c r="T16">
        <v>0</v>
      </c>
      <c r="U16">
        <v>418.77</v>
      </c>
      <c r="V16">
        <v>14.25</v>
      </c>
      <c r="W16">
        <v>46.399079999999998</v>
      </c>
      <c r="X16">
        <v>147.515624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9.1149000000000004</v>
      </c>
      <c r="AE16">
        <v>28.225999999999999</v>
      </c>
      <c r="AF16">
        <v>8.8740000000000006</v>
      </c>
      <c r="AG16">
        <v>38.981999999999999</v>
      </c>
      <c r="AH16">
        <v>18.940000000000001</v>
      </c>
      <c r="AI16">
        <v>0</v>
      </c>
      <c r="AJ16">
        <v>0</v>
      </c>
      <c r="AK16">
        <v>52.029000000000003</v>
      </c>
      <c r="AL16">
        <v>80.177999999999997</v>
      </c>
      <c r="AM16">
        <v>5.2786799999999996</v>
      </c>
      <c r="AN16">
        <v>0.93737000000000004</v>
      </c>
      <c r="AO16">
        <v>2.1182699999999999</v>
      </c>
      <c r="AP16">
        <v>3.0743999999999998</v>
      </c>
      <c r="AQ16">
        <v>0</v>
      </c>
      <c r="AR16">
        <v>52.991999999999997</v>
      </c>
      <c r="AS16">
        <v>31.897383000000001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2875.0241300000002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653.15</v>
      </c>
      <c r="M17">
        <v>92</v>
      </c>
      <c r="N17">
        <v>118.125</v>
      </c>
      <c r="O17">
        <v>123.66562500000001</v>
      </c>
      <c r="P17">
        <v>120</v>
      </c>
      <c r="Q17">
        <v>18.557500000000001</v>
      </c>
      <c r="R17">
        <v>36.3675</v>
      </c>
      <c r="S17">
        <v>22.51</v>
      </c>
      <c r="T17">
        <v>0</v>
      </c>
      <c r="U17">
        <v>418.77</v>
      </c>
      <c r="V17">
        <v>14.25</v>
      </c>
      <c r="W17">
        <v>46.399079999999998</v>
      </c>
      <c r="X17">
        <v>147.515624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9.1149000000000004</v>
      </c>
      <c r="AE17">
        <v>28.225999999999999</v>
      </c>
      <c r="AF17">
        <v>8.8740000000000006</v>
      </c>
      <c r="AG17">
        <v>38.981999999999999</v>
      </c>
      <c r="AH17">
        <v>18.940000000000001</v>
      </c>
      <c r="AI17">
        <v>0</v>
      </c>
      <c r="AJ17">
        <v>0</v>
      </c>
      <c r="AK17">
        <v>52.029000000000003</v>
      </c>
      <c r="AL17">
        <v>80.177999999999997</v>
      </c>
      <c r="AM17">
        <v>5.2786799999999996</v>
      </c>
      <c r="AN17">
        <v>0.93737000000000004</v>
      </c>
      <c r="AO17">
        <v>2.0559419999999999</v>
      </c>
      <c r="AP17">
        <v>3.0743999999999998</v>
      </c>
      <c r="AQ17">
        <v>0</v>
      </c>
      <c r="AR17">
        <v>52.991999999999997</v>
      </c>
      <c r="AS17">
        <v>31.897383000000001</v>
      </c>
      <c r="AT17">
        <v>14.758018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2874.7230200000004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653.15</v>
      </c>
      <c r="M18">
        <v>92</v>
      </c>
      <c r="N18">
        <v>118.125</v>
      </c>
      <c r="O18">
        <v>123.66562500000001</v>
      </c>
      <c r="P18">
        <v>120</v>
      </c>
      <c r="Q18">
        <v>18.557500000000001</v>
      </c>
      <c r="R18">
        <v>36.3675</v>
      </c>
      <c r="S18">
        <v>22.51</v>
      </c>
      <c r="T18">
        <v>0</v>
      </c>
      <c r="U18">
        <v>418.77</v>
      </c>
      <c r="V18">
        <v>14.25</v>
      </c>
      <c r="W18">
        <v>46.399079999999998</v>
      </c>
      <c r="X18">
        <v>147.515624</v>
      </c>
      <c r="Y18">
        <v>0</v>
      </c>
      <c r="Z18">
        <v>6.5537999999999998</v>
      </c>
      <c r="AA18">
        <v>0</v>
      </c>
      <c r="AB18">
        <v>26.260100000000001</v>
      </c>
      <c r="AC18">
        <v>9.6778399999999998</v>
      </c>
      <c r="AD18">
        <v>9.1149000000000004</v>
      </c>
      <c r="AE18">
        <v>28.225999999999999</v>
      </c>
      <c r="AF18">
        <v>8.8740000000000006</v>
      </c>
      <c r="AG18">
        <v>38.981999999999999</v>
      </c>
      <c r="AH18">
        <v>46.781799999999997</v>
      </c>
      <c r="AI18">
        <v>0</v>
      </c>
      <c r="AJ18">
        <v>0</v>
      </c>
      <c r="AK18">
        <v>52.029000000000003</v>
      </c>
      <c r="AL18">
        <v>80.177999999999997</v>
      </c>
      <c r="AM18">
        <v>5.2786799999999996</v>
      </c>
      <c r="AN18">
        <v>0.93737000000000004</v>
      </c>
      <c r="AO18">
        <v>1.9324619999999999</v>
      </c>
      <c r="AP18">
        <v>3.0743999999999998</v>
      </c>
      <c r="AQ18">
        <v>0</v>
      </c>
      <c r="AR18">
        <v>52.991999999999997</v>
      </c>
      <c r="AS18">
        <v>31.897383000000001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2915.8768220000006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686.77995799999997</v>
      </c>
      <c r="L19">
        <v>653.15</v>
      </c>
      <c r="M19">
        <v>92</v>
      </c>
      <c r="N19">
        <v>118.125</v>
      </c>
      <c r="O19">
        <v>123.66562500000001</v>
      </c>
      <c r="P19">
        <v>120</v>
      </c>
      <c r="Q19">
        <v>18.557500000000001</v>
      </c>
      <c r="R19">
        <v>36.3675</v>
      </c>
      <c r="S19">
        <v>22.51</v>
      </c>
      <c r="T19">
        <v>0</v>
      </c>
      <c r="U19">
        <v>418.77</v>
      </c>
      <c r="V19">
        <v>14.25</v>
      </c>
      <c r="W19">
        <v>46.399079999999998</v>
      </c>
      <c r="X19">
        <v>147.515624</v>
      </c>
      <c r="Y19">
        <v>0</v>
      </c>
      <c r="Z19">
        <v>6.5537999999999998</v>
      </c>
      <c r="AA19">
        <v>0</v>
      </c>
      <c r="AB19">
        <v>26.260100000000001</v>
      </c>
      <c r="AC19">
        <v>9.6778399999999998</v>
      </c>
      <c r="AD19">
        <v>9.1149000000000004</v>
      </c>
      <c r="AE19">
        <v>28.225999999999999</v>
      </c>
      <c r="AF19">
        <v>8.8740000000000006</v>
      </c>
      <c r="AG19">
        <v>38.981999999999999</v>
      </c>
      <c r="AH19">
        <v>46.781799999999997</v>
      </c>
      <c r="AI19">
        <v>0</v>
      </c>
      <c r="AJ19">
        <v>0</v>
      </c>
      <c r="AK19">
        <v>52.029000000000003</v>
      </c>
      <c r="AL19">
        <v>34.86</v>
      </c>
      <c r="AM19">
        <v>5.2786799999999996</v>
      </c>
      <c r="AN19">
        <v>0.93737000000000004</v>
      </c>
      <c r="AO19">
        <v>1.3647480000000001</v>
      </c>
      <c r="AP19">
        <v>3.0743999999999998</v>
      </c>
      <c r="AQ19">
        <v>0</v>
      </c>
      <c r="AR19">
        <v>49.68</v>
      </c>
      <c r="AS19">
        <v>31.897383000000001</v>
      </c>
      <c r="AT19">
        <v>14.239388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2865.9216960000003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686.77995799999997</v>
      </c>
      <c r="L20">
        <v>653.15</v>
      </c>
      <c r="M20">
        <v>92</v>
      </c>
      <c r="N20">
        <v>118.125</v>
      </c>
      <c r="O20">
        <v>123.66562500000001</v>
      </c>
      <c r="P20">
        <v>120</v>
      </c>
      <c r="Q20">
        <v>18.557500000000001</v>
      </c>
      <c r="R20">
        <v>36.3675</v>
      </c>
      <c r="S20">
        <v>22.51</v>
      </c>
      <c r="T20">
        <v>0</v>
      </c>
      <c r="U20">
        <v>418.77</v>
      </c>
      <c r="V20">
        <v>14.25</v>
      </c>
      <c r="W20">
        <v>46.399079999999998</v>
      </c>
      <c r="X20">
        <v>147.515624</v>
      </c>
      <c r="Y20">
        <v>0</v>
      </c>
      <c r="Z20">
        <v>6.5537999999999998</v>
      </c>
      <c r="AA20">
        <v>7.0309999999999997</v>
      </c>
      <c r="AB20">
        <v>26.260100000000001</v>
      </c>
      <c r="AC20">
        <v>9.6778399999999998</v>
      </c>
      <c r="AD20">
        <v>9.1149000000000004</v>
      </c>
      <c r="AE20">
        <v>28.225999999999999</v>
      </c>
      <c r="AF20">
        <v>8.8740000000000006</v>
      </c>
      <c r="AG20">
        <v>38.981999999999999</v>
      </c>
      <c r="AH20">
        <v>46.781799999999997</v>
      </c>
      <c r="AI20">
        <v>0</v>
      </c>
      <c r="AJ20">
        <v>0</v>
      </c>
      <c r="AK20">
        <v>52.029000000000003</v>
      </c>
      <c r="AL20">
        <v>34.86</v>
      </c>
      <c r="AM20">
        <v>5.2786799999999996</v>
      </c>
      <c r="AN20">
        <v>0.93737000000000004</v>
      </c>
      <c r="AO20">
        <v>1.308006</v>
      </c>
      <c r="AP20">
        <v>3.0743999999999998</v>
      </c>
      <c r="AQ20">
        <v>0</v>
      </c>
      <c r="AR20">
        <v>49.68</v>
      </c>
      <c r="AS20">
        <v>31.897383000000001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2873.6533660000005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686.77995799999997</v>
      </c>
      <c r="L21">
        <v>653.15</v>
      </c>
      <c r="M21">
        <v>90</v>
      </c>
      <c r="N21">
        <v>118.125</v>
      </c>
      <c r="O21">
        <v>123.66562500000001</v>
      </c>
      <c r="P21">
        <v>120</v>
      </c>
      <c r="Q21">
        <v>18.557500000000001</v>
      </c>
      <c r="R21">
        <v>36.3675</v>
      </c>
      <c r="S21">
        <v>22.51</v>
      </c>
      <c r="T21">
        <v>0</v>
      </c>
      <c r="U21">
        <v>418.77</v>
      </c>
      <c r="V21">
        <v>14.25</v>
      </c>
      <c r="W21">
        <v>46.399079999999998</v>
      </c>
      <c r="X21">
        <v>147.515624</v>
      </c>
      <c r="Y21">
        <v>0</v>
      </c>
      <c r="Z21">
        <v>6.5537999999999998</v>
      </c>
      <c r="AA21">
        <v>13.983000000000001</v>
      </c>
      <c r="AB21">
        <v>13.0634</v>
      </c>
      <c r="AC21">
        <v>9.6778399999999998</v>
      </c>
      <c r="AD21">
        <v>9.1149000000000004</v>
      </c>
      <c r="AE21">
        <v>28.225999999999999</v>
      </c>
      <c r="AF21">
        <v>8.8740000000000006</v>
      </c>
      <c r="AG21">
        <v>38.981999999999999</v>
      </c>
      <c r="AH21">
        <v>46.781799999999997</v>
      </c>
      <c r="AI21">
        <v>0</v>
      </c>
      <c r="AJ21">
        <v>0</v>
      </c>
      <c r="AK21">
        <v>52.029000000000003</v>
      </c>
      <c r="AL21">
        <v>34.86</v>
      </c>
      <c r="AM21">
        <v>5.2786799999999996</v>
      </c>
      <c r="AN21">
        <v>0.93737000000000004</v>
      </c>
      <c r="AO21">
        <v>1.255968</v>
      </c>
      <c r="AP21">
        <v>3.0743999999999998</v>
      </c>
      <c r="AQ21">
        <v>0</v>
      </c>
      <c r="AR21">
        <v>49.68</v>
      </c>
      <c r="AS21">
        <v>31.897383000000001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2865.3566280000005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686.77995799999997</v>
      </c>
      <c r="L22">
        <v>653.15</v>
      </c>
      <c r="M22">
        <v>90</v>
      </c>
      <c r="N22">
        <v>118.125</v>
      </c>
      <c r="O22">
        <v>123.66562500000001</v>
      </c>
      <c r="P22">
        <v>120</v>
      </c>
      <c r="Q22">
        <v>18.557500000000001</v>
      </c>
      <c r="R22">
        <v>36.3675</v>
      </c>
      <c r="S22">
        <v>22.51</v>
      </c>
      <c r="T22">
        <v>0</v>
      </c>
      <c r="U22">
        <v>418.77</v>
      </c>
      <c r="V22">
        <v>14.25</v>
      </c>
      <c r="W22">
        <v>46.399079999999998</v>
      </c>
      <c r="X22">
        <v>147.515624</v>
      </c>
      <c r="Y22">
        <v>0</v>
      </c>
      <c r="Z22">
        <v>6.5537999999999998</v>
      </c>
      <c r="AA22">
        <v>21.093</v>
      </c>
      <c r="AB22">
        <v>13.0634</v>
      </c>
      <c r="AC22">
        <v>9.6778399999999998</v>
      </c>
      <c r="AD22">
        <v>9.1149000000000004</v>
      </c>
      <c r="AE22">
        <v>28.225999999999999</v>
      </c>
      <c r="AF22">
        <v>8.8740000000000006</v>
      </c>
      <c r="AG22">
        <v>38.981999999999999</v>
      </c>
      <c r="AH22">
        <v>46.781799999999997</v>
      </c>
      <c r="AI22">
        <v>0</v>
      </c>
      <c r="AJ22">
        <v>0</v>
      </c>
      <c r="AK22">
        <v>52.029000000000003</v>
      </c>
      <c r="AL22">
        <v>34.86</v>
      </c>
      <c r="AM22">
        <v>9.4642999999999997</v>
      </c>
      <c r="AN22">
        <v>0.93737000000000004</v>
      </c>
      <c r="AO22">
        <v>1.1286659999999999</v>
      </c>
      <c r="AP22">
        <v>3.0743999999999998</v>
      </c>
      <c r="AQ22">
        <v>9.702</v>
      </c>
      <c r="AR22">
        <v>49.68</v>
      </c>
      <c r="AS22">
        <v>31.897383000000001</v>
      </c>
      <c r="AT22">
        <v>13.017899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2884.2480450000007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686.77995799999997</v>
      </c>
      <c r="L23">
        <v>653.15</v>
      </c>
      <c r="M23">
        <v>92</v>
      </c>
      <c r="N23">
        <v>118.125</v>
      </c>
      <c r="O23">
        <v>123.66562500000001</v>
      </c>
      <c r="P23">
        <v>120</v>
      </c>
      <c r="Q23">
        <v>18.557500000000001</v>
      </c>
      <c r="R23">
        <v>36.3675</v>
      </c>
      <c r="S23">
        <v>22.51</v>
      </c>
      <c r="T23">
        <v>0</v>
      </c>
      <c r="U23">
        <v>418.77</v>
      </c>
      <c r="V23">
        <v>14.25</v>
      </c>
      <c r="W23">
        <v>46.399079999999998</v>
      </c>
      <c r="X23">
        <v>147.515624</v>
      </c>
      <c r="Y23">
        <v>0</v>
      </c>
      <c r="Z23">
        <v>6.5537999999999998</v>
      </c>
      <c r="AA23">
        <v>28.045000000000002</v>
      </c>
      <c r="AB23">
        <v>13.0634</v>
      </c>
      <c r="AC23">
        <v>9.6778399999999998</v>
      </c>
      <c r="AD23">
        <v>9.1149000000000004</v>
      </c>
      <c r="AE23">
        <v>28.225999999999999</v>
      </c>
      <c r="AF23">
        <v>8.8740000000000006</v>
      </c>
      <c r="AG23">
        <v>38.981999999999999</v>
      </c>
      <c r="AH23">
        <v>46.781799999999997</v>
      </c>
      <c r="AI23">
        <v>2.5459999999999998</v>
      </c>
      <c r="AJ23">
        <v>0</v>
      </c>
      <c r="AK23">
        <v>52.029000000000003</v>
      </c>
      <c r="AL23">
        <v>34.86</v>
      </c>
      <c r="AM23">
        <v>10.557359999999999</v>
      </c>
      <c r="AN23">
        <v>0.93737000000000004</v>
      </c>
      <c r="AO23">
        <v>0.96637799999999996</v>
      </c>
      <c r="AP23">
        <v>3.0743999999999998</v>
      </c>
      <c r="AQ23">
        <v>10.395</v>
      </c>
      <c r="AR23">
        <v>52.991999999999997</v>
      </c>
      <c r="AS23">
        <v>31.897383000000001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2902.6607180000005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653.15</v>
      </c>
      <c r="M24">
        <v>92</v>
      </c>
      <c r="N24">
        <v>118.125</v>
      </c>
      <c r="O24">
        <v>123.66562500000001</v>
      </c>
      <c r="P24">
        <v>120</v>
      </c>
      <c r="Q24">
        <v>18.557500000000001</v>
      </c>
      <c r="R24">
        <v>36.3675</v>
      </c>
      <c r="S24">
        <v>22.51</v>
      </c>
      <c r="T24">
        <v>0</v>
      </c>
      <c r="U24">
        <v>418.77</v>
      </c>
      <c r="V24">
        <v>14.25</v>
      </c>
      <c r="W24">
        <v>46.399079999999998</v>
      </c>
      <c r="X24">
        <v>147.515624</v>
      </c>
      <c r="Y24">
        <v>0</v>
      </c>
      <c r="Z24">
        <v>6.5537999999999998</v>
      </c>
      <c r="AA24">
        <v>28.045000000000002</v>
      </c>
      <c r="AB24">
        <v>13.0634</v>
      </c>
      <c r="AC24">
        <v>19.35568</v>
      </c>
      <c r="AD24">
        <v>9.1149000000000004</v>
      </c>
      <c r="AE24">
        <v>28.225999999999999</v>
      </c>
      <c r="AF24">
        <v>8.8740000000000006</v>
      </c>
      <c r="AG24">
        <v>38.981999999999999</v>
      </c>
      <c r="AH24">
        <v>46.781799999999997</v>
      </c>
      <c r="AI24">
        <v>5.0919999999999996</v>
      </c>
      <c r="AJ24">
        <v>0</v>
      </c>
      <c r="AK24">
        <v>52.029000000000003</v>
      </c>
      <c r="AL24">
        <v>34.86</v>
      </c>
      <c r="AM24">
        <v>15.836040000000001</v>
      </c>
      <c r="AN24">
        <v>0.93737000000000004</v>
      </c>
      <c r="AO24">
        <v>0.83966399999999997</v>
      </c>
      <c r="AP24">
        <v>3.0743999999999998</v>
      </c>
      <c r="AQ24">
        <v>10.395</v>
      </c>
      <c r="AR24">
        <v>52.991999999999997</v>
      </c>
      <c r="AS24">
        <v>31.897383000000001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2920.0365240000015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653.15</v>
      </c>
      <c r="M25">
        <v>92</v>
      </c>
      <c r="N25">
        <v>118.125</v>
      </c>
      <c r="O25">
        <v>123.66562500000001</v>
      </c>
      <c r="P25">
        <v>120</v>
      </c>
      <c r="Q25">
        <v>18.557500000000001</v>
      </c>
      <c r="R25">
        <v>36.3675</v>
      </c>
      <c r="S25">
        <v>22.51</v>
      </c>
      <c r="T25">
        <v>0</v>
      </c>
      <c r="U25">
        <v>418.77</v>
      </c>
      <c r="V25">
        <v>14.25</v>
      </c>
      <c r="W25">
        <v>46.399079999999998</v>
      </c>
      <c r="X25">
        <v>147.515624</v>
      </c>
      <c r="Y25">
        <v>0</v>
      </c>
      <c r="Z25">
        <v>13.1076</v>
      </c>
      <c r="AA25">
        <v>28.045000000000002</v>
      </c>
      <c r="AB25">
        <v>13.0634</v>
      </c>
      <c r="AC25">
        <v>19.35568</v>
      </c>
      <c r="AD25">
        <v>9.1149000000000004</v>
      </c>
      <c r="AE25">
        <v>28.225999999999999</v>
      </c>
      <c r="AF25">
        <v>8.8740000000000006</v>
      </c>
      <c r="AG25">
        <v>38.981999999999999</v>
      </c>
      <c r="AH25">
        <v>46.781799999999997</v>
      </c>
      <c r="AI25">
        <v>33.097999999999999</v>
      </c>
      <c r="AJ25">
        <v>0</v>
      </c>
      <c r="AK25">
        <v>52.029000000000003</v>
      </c>
      <c r="AL25">
        <v>34.86</v>
      </c>
      <c r="AM25">
        <v>15.836040000000001</v>
      </c>
      <c r="AN25">
        <v>0.93737000000000004</v>
      </c>
      <c r="AO25">
        <v>0.62357399999999996</v>
      </c>
      <c r="AP25">
        <v>1.7934000000000001</v>
      </c>
      <c r="AQ25">
        <v>21.797999999999998</v>
      </c>
      <c r="AR25">
        <v>52.991999999999997</v>
      </c>
      <c r="AS25">
        <v>31.897383000000001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2964.502234000001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653.15</v>
      </c>
      <c r="M26">
        <v>92</v>
      </c>
      <c r="N26">
        <v>118.125</v>
      </c>
      <c r="O26">
        <v>123.66562500000001</v>
      </c>
      <c r="P26">
        <v>120</v>
      </c>
      <c r="Q26">
        <v>18.557500000000001</v>
      </c>
      <c r="R26">
        <v>36.3675</v>
      </c>
      <c r="S26">
        <v>22.51</v>
      </c>
      <c r="T26">
        <v>0</v>
      </c>
      <c r="U26">
        <v>418.77</v>
      </c>
      <c r="V26">
        <v>14.25</v>
      </c>
      <c r="W26">
        <v>46.399079999999998</v>
      </c>
      <c r="X26">
        <v>147.515624</v>
      </c>
      <c r="Y26">
        <v>0</v>
      </c>
      <c r="Z26">
        <v>13.1076</v>
      </c>
      <c r="AA26">
        <v>28.045000000000002</v>
      </c>
      <c r="AB26">
        <v>13.0634</v>
      </c>
      <c r="AC26">
        <v>19.35568</v>
      </c>
      <c r="AD26">
        <v>9.1149000000000004</v>
      </c>
      <c r="AE26">
        <v>28.225999999999999</v>
      </c>
      <c r="AF26">
        <v>8.8740000000000006</v>
      </c>
      <c r="AG26">
        <v>38.981999999999999</v>
      </c>
      <c r="AH26">
        <v>46.781799999999997</v>
      </c>
      <c r="AI26">
        <v>49.646999999999998</v>
      </c>
      <c r="AJ26">
        <v>0</v>
      </c>
      <c r="AK26">
        <v>52.029000000000003</v>
      </c>
      <c r="AL26">
        <v>34.86</v>
      </c>
      <c r="AM26">
        <v>15.836040000000001</v>
      </c>
      <c r="AN26">
        <v>0.93737000000000004</v>
      </c>
      <c r="AO26">
        <v>0.44717400000000002</v>
      </c>
      <c r="AP26">
        <v>1.7934000000000001</v>
      </c>
      <c r="AQ26">
        <v>21.797999999999998</v>
      </c>
      <c r="AR26">
        <v>52.991999999999997</v>
      </c>
      <c r="AS26">
        <v>31.897383000000001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2980.8748340000006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686.77995799999997</v>
      </c>
      <c r="L27">
        <v>653.15</v>
      </c>
      <c r="M27">
        <v>92</v>
      </c>
      <c r="N27">
        <v>118.125</v>
      </c>
      <c r="O27">
        <v>123.66562500000001</v>
      </c>
      <c r="P27">
        <v>120</v>
      </c>
      <c r="Q27">
        <v>18.557500000000001</v>
      </c>
      <c r="R27">
        <v>36.3675</v>
      </c>
      <c r="S27">
        <v>22.51</v>
      </c>
      <c r="T27">
        <v>0</v>
      </c>
      <c r="U27">
        <v>418.77</v>
      </c>
      <c r="V27">
        <v>14.25</v>
      </c>
      <c r="W27">
        <v>46.399079999999998</v>
      </c>
      <c r="X27">
        <v>147.515624</v>
      </c>
      <c r="Y27">
        <v>0</v>
      </c>
      <c r="Z27">
        <v>13.1076</v>
      </c>
      <c r="AA27">
        <v>28.045000000000002</v>
      </c>
      <c r="AB27">
        <v>13.0634</v>
      </c>
      <c r="AC27">
        <v>19.35568</v>
      </c>
      <c r="AD27">
        <v>18.229800000000001</v>
      </c>
      <c r="AE27">
        <v>28.225999999999999</v>
      </c>
      <c r="AF27">
        <v>8.8740000000000006</v>
      </c>
      <c r="AG27">
        <v>38.981999999999999</v>
      </c>
      <c r="AH27">
        <v>46.781799999999997</v>
      </c>
      <c r="AI27">
        <v>49.646999999999998</v>
      </c>
      <c r="AJ27">
        <v>0</v>
      </c>
      <c r="AK27">
        <v>52.029000000000003</v>
      </c>
      <c r="AL27">
        <v>34.86</v>
      </c>
      <c r="AM27">
        <v>15.836040000000001</v>
      </c>
      <c r="AN27">
        <v>0.93737000000000004</v>
      </c>
      <c r="AO27">
        <v>0.91786800000000002</v>
      </c>
      <c r="AP27">
        <v>1.7934000000000001</v>
      </c>
      <c r="AQ27">
        <v>21.797999999999998</v>
      </c>
      <c r="AR27">
        <v>49.68</v>
      </c>
      <c r="AS27">
        <v>32.822879999999998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2988.0739250000006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686.77995799999997</v>
      </c>
      <c r="L28">
        <v>653.15</v>
      </c>
      <c r="M28">
        <v>92</v>
      </c>
      <c r="N28">
        <v>118.125</v>
      </c>
      <c r="O28">
        <v>123.66562500000001</v>
      </c>
      <c r="P28">
        <v>120</v>
      </c>
      <c r="Q28">
        <v>18.557500000000001</v>
      </c>
      <c r="R28">
        <v>36.3675</v>
      </c>
      <c r="S28">
        <v>22.51</v>
      </c>
      <c r="T28">
        <v>0</v>
      </c>
      <c r="U28">
        <v>418.77</v>
      </c>
      <c r="V28">
        <v>14.25</v>
      </c>
      <c r="W28">
        <v>46.399079999999998</v>
      </c>
      <c r="X28">
        <v>147.515624</v>
      </c>
      <c r="Y28">
        <v>0</v>
      </c>
      <c r="Z28">
        <v>13.1076</v>
      </c>
      <c r="AA28">
        <v>24.015999999999998</v>
      </c>
      <c r="AB28">
        <v>13.0634</v>
      </c>
      <c r="AC28">
        <v>19.35568</v>
      </c>
      <c r="AD28">
        <v>18.229800000000001</v>
      </c>
      <c r="AE28">
        <v>28.225999999999999</v>
      </c>
      <c r="AF28">
        <v>8.8740000000000006</v>
      </c>
      <c r="AG28">
        <v>38.981999999999999</v>
      </c>
      <c r="AH28">
        <v>46.781799999999997</v>
      </c>
      <c r="AI28">
        <v>49.646999999999998</v>
      </c>
      <c r="AJ28">
        <v>0</v>
      </c>
      <c r="AK28">
        <v>52.029000000000003</v>
      </c>
      <c r="AL28">
        <v>34.86</v>
      </c>
      <c r="AM28">
        <v>15.836040000000001</v>
      </c>
      <c r="AN28">
        <v>0.93737000000000004</v>
      </c>
      <c r="AO28">
        <v>0.90551999999999999</v>
      </c>
      <c r="AP28">
        <v>1.7934000000000001</v>
      </c>
      <c r="AQ28">
        <v>21.797999999999998</v>
      </c>
      <c r="AR28">
        <v>49.68</v>
      </c>
      <c r="AS28">
        <v>32.822879999999998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2984.0325770000004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653.15</v>
      </c>
      <c r="M29">
        <v>92</v>
      </c>
      <c r="N29">
        <v>118.125</v>
      </c>
      <c r="O29">
        <v>123.66562500000001</v>
      </c>
      <c r="P29">
        <v>82.5</v>
      </c>
      <c r="Q29">
        <v>18.557500000000001</v>
      </c>
      <c r="R29">
        <v>36.3675</v>
      </c>
      <c r="S29">
        <v>22.51</v>
      </c>
      <c r="T29">
        <v>0</v>
      </c>
      <c r="U29">
        <v>418.77</v>
      </c>
      <c r="V29">
        <v>14.25</v>
      </c>
      <c r="W29">
        <v>46.399079999999998</v>
      </c>
      <c r="X29">
        <v>147.515624</v>
      </c>
      <c r="Y29">
        <v>0</v>
      </c>
      <c r="Z29">
        <v>13.1076</v>
      </c>
      <c r="AA29">
        <v>14.04936</v>
      </c>
      <c r="AB29">
        <v>26.260100000000001</v>
      </c>
      <c r="AC29">
        <v>19.35568</v>
      </c>
      <c r="AD29">
        <v>18.229800000000001</v>
      </c>
      <c r="AE29">
        <v>28.225999999999999</v>
      </c>
      <c r="AF29">
        <v>8.8740000000000006</v>
      </c>
      <c r="AG29">
        <v>38.981999999999999</v>
      </c>
      <c r="AH29">
        <v>46.781799999999997</v>
      </c>
      <c r="AI29">
        <v>33.097999999999999</v>
      </c>
      <c r="AJ29">
        <v>0</v>
      </c>
      <c r="AK29">
        <v>52.029000000000003</v>
      </c>
      <c r="AL29">
        <v>34.86</v>
      </c>
      <c r="AM29">
        <v>15.836040000000001</v>
      </c>
      <c r="AN29">
        <v>0.93737000000000004</v>
      </c>
      <c r="AO29">
        <v>0.85495200000000005</v>
      </c>
      <c r="AP29">
        <v>1.7934000000000001</v>
      </c>
      <c r="AQ29">
        <v>21.797999999999998</v>
      </c>
      <c r="AR29">
        <v>49.68</v>
      </c>
      <c r="AS29">
        <v>32.822879999999998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2933.1630690000006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653.15</v>
      </c>
      <c r="M30">
        <v>92</v>
      </c>
      <c r="N30">
        <v>118.125</v>
      </c>
      <c r="O30">
        <v>123.66562500000001</v>
      </c>
      <c r="P30">
        <v>82.5</v>
      </c>
      <c r="Q30">
        <v>18.557500000000001</v>
      </c>
      <c r="R30">
        <v>36.3675</v>
      </c>
      <c r="S30">
        <v>22.51</v>
      </c>
      <c r="T30">
        <v>0</v>
      </c>
      <c r="U30">
        <v>418.77</v>
      </c>
      <c r="V30">
        <v>14.25</v>
      </c>
      <c r="W30">
        <v>46.399079999999998</v>
      </c>
      <c r="X30">
        <v>147.515624</v>
      </c>
      <c r="Y30">
        <v>0</v>
      </c>
      <c r="Z30">
        <v>13.1076</v>
      </c>
      <c r="AA30">
        <v>7.11</v>
      </c>
      <c r="AB30">
        <v>26.260100000000001</v>
      </c>
      <c r="AC30">
        <v>19.35568</v>
      </c>
      <c r="AD30">
        <v>18.229800000000001</v>
      </c>
      <c r="AE30">
        <v>28.225999999999999</v>
      </c>
      <c r="AF30">
        <v>8.8740000000000006</v>
      </c>
      <c r="AG30">
        <v>38.981999999999999</v>
      </c>
      <c r="AH30">
        <v>46.781799999999997</v>
      </c>
      <c r="AI30">
        <v>33.097999999999999</v>
      </c>
      <c r="AJ30">
        <v>0</v>
      </c>
      <c r="AK30">
        <v>52.029000000000003</v>
      </c>
      <c r="AL30">
        <v>34.86</v>
      </c>
      <c r="AM30">
        <v>15.836040000000001</v>
      </c>
      <c r="AN30">
        <v>0.93737000000000004</v>
      </c>
      <c r="AO30">
        <v>0.85142399999999996</v>
      </c>
      <c r="AP30">
        <v>1.7934000000000001</v>
      </c>
      <c r="AQ30">
        <v>21.797999999999998</v>
      </c>
      <c r="AR30">
        <v>49.68</v>
      </c>
      <c r="AS30">
        <v>32.822879999999998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2926.2201810000006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653.15</v>
      </c>
      <c r="M31">
        <v>92</v>
      </c>
      <c r="N31">
        <v>118.125</v>
      </c>
      <c r="O31">
        <v>123.66562500000001</v>
      </c>
      <c r="P31">
        <v>82.5</v>
      </c>
      <c r="Q31">
        <v>18.557500000000001</v>
      </c>
      <c r="R31">
        <v>36.3675</v>
      </c>
      <c r="S31">
        <v>22.51</v>
      </c>
      <c r="T31">
        <v>0</v>
      </c>
      <c r="U31">
        <v>418.77</v>
      </c>
      <c r="V31">
        <v>14.25</v>
      </c>
      <c r="W31">
        <v>46.399079999999998</v>
      </c>
      <c r="X31">
        <v>147.515624</v>
      </c>
      <c r="Y31">
        <v>0</v>
      </c>
      <c r="Z31">
        <v>13.1076</v>
      </c>
      <c r="AA31">
        <v>0</v>
      </c>
      <c r="AB31">
        <v>26.260100000000001</v>
      </c>
      <c r="AC31">
        <v>19.35568</v>
      </c>
      <c r="AD31">
        <v>18.229800000000001</v>
      </c>
      <c r="AE31">
        <v>28.225999999999999</v>
      </c>
      <c r="AF31">
        <v>8.8740000000000006</v>
      </c>
      <c r="AG31">
        <v>38.981999999999999</v>
      </c>
      <c r="AH31">
        <v>46.781799999999997</v>
      </c>
      <c r="AI31">
        <v>5.0919999999999996</v>
      </c>
      <c r="AJ31">
        <v>0</v>
      </c>
      <c r="AK31">
        <v>52.029000000000003</v>
      </c>
      <c r="AL31">
        <v>34.86</v>
      </c>
      <c r="AM31">
        <v>10.557359999999999</v>
      </c>
      <c r="AN31">
        <v>0.93737000000000004</v>
      </c>
      <c r="AO31">
        <v>0.76763400000000004</v>
      </c>
      <c r="AP31">
        <v>1.7934000000000001</v>
      </c>
      <c r="AQ31">
        <v>21.797999999999998</v>
      </c>
      <c r="AR31">
        <v>49.68</v>
      </c>
      <c r="AS31">
        <v>31.897383000000001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2884.8162139999999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653.15</v>
      </c>
      <c r="M32">
        <v>92</v>
      </c>
      <c r="N32">
        <v>118.125</v>
      </c>
      <c r="O32">
        <v>123.66562500000001</v>
      </c>
      <c r="P32">
        <v>82.5</v>
      </c>
      <c r="Q32">
        <v>18.557500000000001</v>
      </c>
      <c r="R32">
        <v>36.3675</v>
      </c>
      <c r="S32">
        <v>22.51</v>
      </c>
      <c r="T32">
        <v>0</v>
      </c>
      <c r="U32">
        <v>418.77</v>
      </c>
      <c r="V32">
        <v>14.25</v>
      </c>
      <c r="W32">
        <v>46.399079999999998</v>
      </c>
      <c r="X32">
        <v>147.515624</v>
      </c>
      <c r="Y32">
        <v>0</v>
      </c>
      <c r="Z32">
        <v>13.1076</v>
      </c>
      <c r="AA32">
        <v>0</v>
      </c>
      <c r="AB32">
        <v>26.260100000000001</v>
      </c>
      <c r="AC32">
        <v>19.35568</v>
      </c>
      <c r="AD32">
        <v>18.229800000000001</v>
      </c>
      <c r="AE32">
        <v>28.225999999999999</v>
      </c>
      <c r="AF32">
        <v>8.8740000000000006</v>
      </c>
      <c r="AG32">
        <v>38.981999999999999</v>
      </c>
      <c r="AH32">
        <v>18.940000000000001</v>
      </c>
      <c r="AI32">
        <v>2.5459999999999998</v>
      </c>
      <c r="AJ32">
        <v>0</v>
      </c>
      <c r="AK32">
        <v>52.029000000000003</v>
      </c>
      <c r="AL32">
        <v>34.86</v>
      </c>
      <c r="AM32">
        <v>10.557359999999999</v>
      </c>
      <c r="AN32">
        <v>0.93737000000000004</v>
      </c>
      <c r="AO32">
        <v>0.75381600000000004</v>
      </c>
      <c r="AP32">
        <v>1.7934000000000001</v>
      </c>
      <c r="AQ32">
        <v>10.395</v>
      </c>
      <c r="AR32">
        <v>49.68</v>
      </c>
      <c r="AS32">
        <v>31.897383000000001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2843.0115959999998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653.15</v>
      </c>
      <c r="M33">
        <v>92</v>
      </c>
      <c r="N33">
        <v>118.125</v>
      </c>
      <c r="O33">
        <v>123.66562500000001</v>
      </c>
      <c r="P33">
        <v>82.5</v>
      </c>
      <c r="Q33">
        <v>18.557500000000001</v>
      </c>
      <c r="R33">
        <v>36.3675</v>
      </c>
      <c r="S33">
        <v>22.51</v>
      </c>
      <c r="T33">
        <v>0</v>
      </c>
      <c r="U33">
        <v>418.77</v>
      </c>
      <c r="V33">
        <v>14.25</v>
      </c>
      <c r="W33">
        <v>46.399079999999998</v>
      </c>
      <c r="X33">
        <v>147.515624</v>
      </c>
      <c r="Y33">
        <v>0</v>
      </c>
      <c r="Z33">
        <v>13.1076</v>
      </c>
      <c r="AA33">
        <v>0</v>
      </c>
      <c r="AB33">
        <v>26.260100000000001</v>
      </c>
      <c r="AC33">
        <v>19.35568</v>
      </c>
      <c r="AD33">
        <v>18.229800000000001</v>
      </c>
      <c r="AE33">
        <v>28.225999999999999</v>
      </c>
      <c r="AF33">
        <v>8.8740000000000006</v>
      </c>
      <c r="AG33">
        <v>38.981999999999999</v>
      </c>
      <c r="AH33">
        <v>0</v>
      </c>
      <c r="AI33">
        <v>0</v>
      </c>
      <c r="AJ33">
        <v>0</v>
      </c>
      <c r="AK33">
        <v>52.029000000000003</v>
      </c>
      <c r="AL33">
        <v>34.86</v>
      </c>
      <c r="AM33">
        <v>10.557359999999999</v>
      </c>
      <c r="AN33">
        <v>0.93737000000000004</v>
      </c>
      <c r="AO33">
        <v>0.77910000000000001</v>
      </c>
      <c r="AP33">
        <v>1.7934000000000001</v>
      </c>
      <c r="AQ33">
        <v>0</v>
      </c>
      <c r="AR33">
        <v>49.68</v>
      </c>
      <c r="AS33">
        <v>32.822879999999998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2812.0813770000004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653.15</v>
      </c>
      <c r="M34">
        <v>92</v>
      </c>
      <c r="N34">
        <v>118.125</v>
      </c>
      <c r="O34">
        <v>123.66562500000001</v>
      </c>
      <c r="P34">
        <v>82.5</v>
      </c>
      <c r="Q34">
        <v>18.557500000000001</v>
      </c>
      <c r="R34">
        <v>36.3675</v>
      </c>
      <c r="S34">
        <v>22.51</v>
      </c>
      <c r="T34">
        <v>0</v>
      </c>
      <c r="U34">
        <v>418.77</v>
      </c>
      <c r="V34">
        <v>14.25</v>
      </c>
      <c r="W34">
        <v>46.399079999999998</v>
      </c>
      <c r="X34">
        <v>147.515624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18.229800000000001</v>
      </c>
      <c r="AE34">
        <v>28.225999999999999</v>
      </c>
      <c r="AF34">
        <v>8.8740000000000006</v>
      </c>
      <c r="AG34">
        <v>38.981999999999999</v>
      </c>
      <c r="AH34">
        <v>0</v>
      </c>
      <c r="AI34">
        <v>0</v>
      </c>
      <c r="AJ34">
        <v>0</v>
      </c>
      <c r="AK34">
        <v>52.029000000000003</v>
      </c>
      <c r="AL34">
        <v>34.86</v>
      </c>
      <c r="AM34">
        <v>10.557359999999999</v>
      </c>
      <c r="AN34">
        <v>0.93737000000000004</v>
      </c>
      <c r="AO34">
        <v>0.83936999999999995</v>
      </c>
      <c r="AP34">
        <v>1.7934000000000001</v>
      </c>
      <c r="AQ34">
        <v>0</v>
      </c>
      <c r="AR34">
        <v>49.68</v>
      </c>
      <c r="AS34">
        <v>32.822879999999998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2812.1416470000004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653.15</v>
      </c>
      <c r="M35">
        <v>92</v>
      </c>
      <c r="N35">
        <v>118.125</v>
      </c>
      <c r="O35">
        <v>123.66562500000001</v>
      </c>
      <c r="P35">
        <v>87.75</v>
      </c>
      <c r="Q35">
        <v>18.557500000000001</v>
      </c>
      <c r="R35">
        <v>36.3675</v>
      </c>
      <c r="S35">
        <v>22.51</v>
      </c>
      <c r="T35">
        <v>0</v>
      </c>
      <c r="U35">
        <v>418.77</v>
      </c>
      <c r="V35">
        <v>14.25</v>
      </c>
      <c r="W35">
        <v>46.399079999999998</v>
      </c>
      <c r="X35">
        <v>147.515624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18.229800000000001</v>
      </c>
      <c r="AE35">
        <v>28.225999999999999</v>
      </c>
      <c r="AF35">
        <v>8.8740000000000006</v>
      </c>
      <c r="AG35">
        <v>38.981999999999999</v>
      </c>
      <c r="AH35">
        <v>0</v>
      </c>
      <c r="AI35">
        <v>0</v>
      </c>
      <c r="AJ35">
        <v>0</v>
      </c>
      <c r="AK35">
        <v>52.029000000000003</v>
      </c>
      <c r="AL35">
        <v>20.916</v>
      </c>
      <c r="AM35">
        <v>10.557359999999999</v>
      </c>
      <c r="AN35">
        <v>0.93737000000000004</v>
      </c>
      <c r="AO35">
        <v>0.84936599999999995</v>
      </c>
      <c r="AP35">
        <v>1.7934000000000001</v>
      </c>
      <c r="AQ35">
        <v>0</v>
      </c>
      <c r="AR35">
        <v>49.68</v>
      </c>
      <c r="AS35">
        <v>31.897383000000001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2802.532146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653.15</v>
      </c>
      <c r="M36">
        <v>92</v>
      </c>
      <c r="N36">
        <v>118.125</v>
      </c>
      <c r="O36">
        <v>123.66562500000001</v>
      </c>
      <c r="P36">
        <v>90.75</v>
      </c>
      <c r="Q36">
        <v>18.557500000000001</v>
      </c>
      <c r="R36">
        <v>36.3675</v>
      </c>
      <c r="S36">
        <v>22.51</v>
      </c>
      <c r="T36">
        <v>0</v>
      </c>
      <c r="U36">
        <v>418.77</v>
      </c>
      <c r="V36">
        <v>14.25</v>
      </c>
      <c r="W36">
        <v>46.399079999999998</v>
      </c>
      <c r="X36">
        <v>147.515624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18.229800000000001</v>
      </c>
      <c r="AE36">
        <v>28.225999999999999</v>
      </c>
      <c r="AF36">
        <v>8.8740000000000006</v>
      </c>
      <c r="AG36">
        <v>38.981999999999999</v>
      </c>
      <c r="AH36">
        <v>0</v>
      </c>
      <c r="AI36">
        <v>0</v>
      </c>
      <c r="AJ36">
        <v>0</v>
      </c>
      <c r="AK36">
        <v>52.029000000000003</v>
      </c>
      <c r="AL36">
        <v>20.916</v>
      </c>
      <c r="AM36">
        <v>10.557359999999999</v>
      </c>
      <c r="AN36">
        <v>0.93737000000000004</v>
      </c>
      <c r="AO36">
        <v>0.90875399999999995</v>
      </c>
      <c r="AP36">
        <v>1.7934000000000001</v>
      </c>
      <c r="AQ36">
        <v>0</v>
      </c>
      <c r="AR36">
        <v>49.68</v>
      </c>
      <c r="AS36">
        <v>31.897383000000001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2805.5915340000001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653.15</v>
      </c>
      <c r="M37">
        <v>92</v>
      </c>
      <c r="N37">
        <v>118.125</v>
      </c>
      <c r="O37">
        <v>123.66562500000001</v>
      </c>
      <c r="P37">
        <v>93.75</v>
      </c>
      <c r="Q37">
        <v>18.557500000000001</v>
      </c>
      <c r="R37">
        <v>36.3675</v>
      </c>
      <c r="S37">
        <v>22.51</v>
      </c>
      <c r="T37">
        <v>0</v>
      </c>
      <c r="U37">
        <v>418.77</v>
      </c>
      <c r="V37">
        <v>14.25</v>
      </c>
      <c r="W37">
        <v>46.399079999999998</v>
      </c>
      <c r="X37">
        <v>147.515624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18.229800000000001</v>
      </c>
      <c r="AE37">
        <v>14.113</v>
      </c>
      <c r="AF37">
        <v>8.8740000000000006</v>
      </c>
      <c r="AG37">
        <v>38.981999999999999</v>
      </c>
      <c r="AH37">
        <v>0</v>
      </c>
      <c r="AI37">
        <v>0</v>
      </c>
      <c r="AJ37">
        <v>0</v>
      </c>
      <c r="AK37">
        <v>52.029000000000003</v>
      </c>
      <c r="AL37">
        <v>20.916</v>
      </c>
      <c r="AM37">
        <v>5.2786799999999996</v>
      </c>
      <c r="AN37">
        <v>0.93737000000000004</v>
      </c>
      <c r="AO37">
        <v>0.770868</v>
      </c>
      <c r="AP37">
        <v>1.7934000000000001</v>
      </c>
      <c r="AQ37">
        <v>0</v>
      </c>
      <c r="AR37">
        <v>49.68</v>
      </c>
      <c r="AS37">
        <v>31.897383000000001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2789.061968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653.15</v>
      </c>
      <c r="M38">
        <v>92</v>
      </c>
      <c r="N38">
        <v>118.125</v>
      </c>
      <c r="O38">
        <v>123.66562500000001</v>
      </c>
      <c r="P38">
        <v>96.75</v>
      </c>
      <c r="Q38">
        <v>18.557500000000001</v>
      </c>
      <c r="R38">
        <v>36.3675</v>
      </c>
      <c r="S38">
        <v>22.51</v>
      </c>
      <c r="T38">
        <v>0</v>
      </c>
      <c r="U38">
        <v>418.77</v>
      </c>
      <c r="V38">
        <v>14.25</v>
      </c>
      <c r="W38">
        <v>46.399079999999998</v>
      </c>
      <c r="X38">
        <v>147.515624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18.229800000000001</v>
      </c>
      <c r="AE38">
        <v>14.113</v>
      </c>
      <c r="AF38">
        <v>8.8740000000000006</v>
      </c>
      <c r="AG38">
        <v>38.981999999999999</v>
      </c>
      <c r="AH38">
        <v>0</v>
      </c>
      <c r="AI38">
        <v>0</v>
      </c>
      <c r="AJ38">
        <v>0</v>
      </c>
      <c r="AK38">
        <v>52.029000000000003</v>
      </c>
      <c r="AL38">
        <v>20.916</v>
      </c>
      <c r="AM38">
        <v>5.2786799999999996</v>
      </c>
      <c r="AN38">
        <v>0.93737000000000004</v>
      </c>
      <c r="AO38">
        <v>0.76439999999999997</v>
      </c>
      <c r="AP38">
        <v>1.7934000000000001</v>
      </c>
      <c r="AQ38">
        <v>0</v>
      </c>
      <c r="AR38">
        <v>49.68</v>
      </c>
      <c r="AS38">
        <v>31.897383000000001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2792.0554999999999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535.07360600000004</v>
      </c>
      <c r="L39">
        <v>642.11180000000002</v>
      </c>
      <c r="M39">
        <v>92</v>
      </c>
      <c r="N39">
        <v>118.125</v>
      </c>
      <c r="O39">
        <v>123.66562500000001</v>
      </c>
      <c r="P39">
        <v>96.75</v>
      </c>
      <c r="Q39">
        <v>18.557500000000001</v>
      </c>
      <c r="R39">
        <v>36.3675</v>
      </c>
      <c r="S39">
        <v>22.51</v>
      </c>
      <c r="T39">
        <v>0</v>
      </c>
      <c r="U39">
        <v>418.77</v>
      </c>
      <c r="V39">
        <v>14.25</v>
      </c>
      <c r="W39">
        <v>46.399079999999998</v>
      </c>
      <c r="X39">
        <v>147.515624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9.1149000000000004</v>
      </c>
      <c r="AE39">
        <v>14.113</v>
      </c>
      <c r="AF39">
        <v>8.8740000000000006</v>
      </c>
      <c r="AG39">
        <v>38.981999999999999</v>
      </c>
      <c r="AH39">
        <v>0</v>
      </c>
      <c r="AI39">
        <v>0</v>
      </c>
      <c r="AJ39">
        <v>0</v>
      </c>
      <c r="AK39">
        <v>52.029000000000003</v>
      </c>
      <c r="AL39">
        <v>20.916</v>
      </c>
      <c r="AM39">
        <v>5.2786799999999996</v>
      </c>
      <c r="AN39">
        <v>0.93737000000000004</v>
      </c>
      <c r="AO39">
        <v>0.81908400000000003</v>
      </c>
      <c r="AP39">
        <v>1.7934000000000001</v>
      </c>
      <c r="AQ39">
        <v>0</v>
      </c>
      <c r="AR39">
        <v>52.991999999999997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2623.5627320000003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456.22210000000001</v>
      </c>
      <c r="L40">
        <v>642.11180000000002</v>
      </c>
      <c r="M40">
        <v>92</v>
      </c>
      <c r="N40">
        <v>118.125</v>
      </c>
      <c r="O40">
        <v>123.66562500000001</v>
      </c>
      <c r="P40">
        <v>99.75</v>
      </c>
      <c r="Q40">
        <v>18.557500000000001</v>
      </c>
      <c r="R40">
        <v>36.3675</v>
      </c>
      <c r="S40">
        <v>22.51</v>
      </c>
      <c r="T40">
        <v>0</v>
      </c>
      <c r="U40">
        <v>418.77</v>
      </c>
      <c r="V40">
        <v>14.25</v>
      </c>
      <c r="W40">
        <v>46.399079999999998</v>
      </c>
      <c r="X40">
        <v>147.515624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9.1149000000000004</v>
      </c>
      <c r="AE40">
        <v>14.113</v>
      </c>
      <c r="AF40">
        <v>8.8740000000000006</v>
      </c>
      <c r="AG40">
        <v>38.981999999999999</v>
      </c>
      <c r="AH40">
        <v>0</v>
      </c>
      <c r="AI40">
        <v>0</v>
      </c>
      <c r="AJ40">
        <v>0</v>
      </c>
      <c r="AK40">
        <v>52.029000000000003</v>
      </c>
      <c r="AL40">
        <v>20.916</v>
      </c>
      <c r="AM40">
        <v>5.2786799999999996</v>
      </c>
      <c r="AN40">
        <v>0.93737000000000004</v>
      </c>
      <c r="AO40">
        <v>0.856128</v>
      </c>
      <c r="AP40">
        <v>1.7934000000000001</v>
      </c>
      <c r="AQ40">
        <v>0</v>
      </c>
      <c r="AR40">
        <v>52.991999999999997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2547.74827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457.58210000000003</v>
      </c>
      <c r="L41">
        <v>642.11180000000002</v>
      </c>
      <c r="M41">
        <v>92</v>
      </c>
      <c r="N41">
        <v>118.125</v>
      </c>
      <c r="O41">
        <v>123.66562500000001</v>
      </c>
      <c r="P41">
        <v>103.5</v>
      </c>
      <c r="Q41">
        <v>18.557500000000001</v>
      </c>
      <c r="R41">
        <v>36.3675</v>
      </c>
      <c r="S41">
        <v>22.51</v>
      </c>
      <c r="T41">
        <v>0</v>
      </c>
      <c r="U41">
        <v>418.77</v>
      </c>
      <c r="V41">
        <v>14.25</v>
      </c>
      <c r="W41">
        <v>46.399079999999998</v>
      </c>
      <c r="X41">
        <v>147.515624</v>
      </c>
      <c r="Y41">
        <v>0</v>
      </c>
      <c r="Z41">
        <v>6.5648</v>
      </c>
      <c r="AA41">
        <v>0</v>
      </c>
      <c r="AB41">
        <v>26.260100000000001</v>
      </c>
      <c r="AC41">
        <v>19.35568</v>
      </c>
      <c r="AD41">
        <v>9.1149000000000004</v>
      </c>
      <c r="AE41">
        <v>14.113</v>
      </c>
      <c r="AF41">
        <v>8.8740000000000006</v>
      </c>
      <c r="AG41">
        <v>38.981999999999999</v>
      </c>
      <c r="AH41">
        <v>0</v>
      </c>
      <c r="AI41">
        <v>0</v>
      </c>
      <c r="AJ41">
        <v>0</v>
      </c>
      <c r="AK41">
        <v>52.029000000000003</v>
      </c>
      <c r="AL41">
        <v>20.916</v>
      </c>
      <c r="AM41">
        <v>5.2786799999999996</v>
      </c>
      <c r="AN41">
        <v>0.93737000000000004</v>
      </c>
      <c r="AO41">
        <v>0.87729599999999996</v>
      </c>
      <c r="AP41">
        <v>1.7934000000000001</v>
      </c>
      <c r="AQ41">
        <v>0</v>
      </c>
      <c r="AR41">
        <v>52.991999999999997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2546.3366380000002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454.69209999999998</v>
      </c>
      <c r="L42">
        <v>642.11180000000002</v>
      </c>
      <c r="M42">
        <v>92</v>
      </c>
      <c r="N42">
        <v>118.125</v>
      </c>
      <c r="O42">
        <v>123.66562500000001</v>
      </c>
      <c r="P42">
        <v>107.25</v>
      </c>
      <c r="Q42">
        <v>18.557500000000001</v>
      </c>
      <c r="R42">
        <v>36.3675</v>
      </c>
      <c r="S42">
        <v>22.51</v>
      </c>
      <c r="T42">
        <v>0</v>
      </c>
      <c r="U42">
        <v>418.77</v>
      </c>
      <c r="V42">
        <v>14.25</v>
      </c>
      <c r="W42">
        <v>46.399079999999998</v>
      </c>
      <c r="X42">
        <v>147.515624</v>
      </c>
      <c r="Y42">
        <v>0</v>
      </c>
      <c r="Z42">
        <v>6.5648</v>
      </c>
      <c r="AA42">
        <v>0</v>
      </c>
      <c r="AB42">
        <v>26.260100000000001</v>
      </c>
      <c r="AC42">
        <v>19.35568</v>
      </c>
      <c r="AD42">
        <v>9.1149000000000004</v>
      </c>
      <c r="AE42">
        <v>14.113</v>
      </c>
      <c r="AF42">
        <v>8.8740000000000006</v>
      </c>
      <c r="AG42">
        <v>38.981999999999999</v>
      </c>
      <c r="AH42">
        <v>0</v>
      </c>
      <c r="AI42">
        <v>0</v>
      </c>
      <c r="AJ42">
        <v>0</v>
      </c>
      <c r="AK42">
        <v>52.029000000000003</v>
      </c>
      <c r="AL42">
        <v>20.916</v>
      </c>
      <c r="AM42">
        <v>5.2786799999999996</v>
      </c>
      <c r="AN42">
        <v>0.93737000000000004</v>
      </c>
      <c r="AO42">
        <v>0.87024000000000001</v>
      </c>
      <c r="AP42">
        <v>1.7934000000000001</v>
      </c>
      <c r="AQ42">
        <v>0</v>
      </c>
      <c r="AR42">
        <v>52.991999999999997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2547.1895820000004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463.70209999999997</v>
      </c>
      <c r="L43">
        <v>642.11180000000002</v>
      </c>
      <c r="M43">
        <v>92</v>
      </c>
      <c r="N43">
        <v>118.125</v>
      </c>
      <c r="O43">
        <v>123.66562500000001</v>
      </c>
      <c r="P43">
        <v>110.25</v>
      </c>
      <c r="Q43">
        <v>18.557500000000001</v>
      </c>
      <c r="R43">
        <v>36.3675</v>
      </c>
      <c r="S43">
        <v>22.51</v>
      </c>
      <c r="T43">
        <v>0</v>
      </c>
      <c r="U43">
        <v>418.77</v>
      </c>
      <c r="V43">
        <v>14.25</v>
      </c>
      <c r="W43">
        <v>46.399079999999998</v>
      </c>
      <c r="X43">
        <v>147.515624</v>
      </c>
      <c r="Y43">
        <v>0</v>
      </c>
      <c r="Z43">
        <v>6.5648</v>
      </c>
      <c r="AA43">
        <v>0</v>
      </c>
      <c r="AB43">
        <v>26.260100000000001</v>
      </c>
      <c r="AC43">
        <v>19.35568</v>
      </c>
      <c r="AD43">
        <v>9.1149000000000004</v>
      </c>
      <c r="AE43">
        <v>14.113</v>
      </c>
      <c r="AF43">
        <v>8.8740000000000006</v>
      </c>
      <c r="AG43">
        <v>38.981999999999999</v>
      </c>
      <c r="AH43">
        <v>0</v>
      </c>
      <c r="AI43">
        <v>0</v>
      </c>
      <c r="AJ43">
        <v>0</v>
      </c>
      <c r="AK43">
        <v>52.029000000000003</v>
      </c>
      <c r="AL43">
        <v>20.916</v>
      </c>
      <c r="AM43">
        <v>5.2786799999999996</v>
      </c>
      <c r="AN43">
        <v>0.93737000000000004</v>
      </c>
      <c r="AO43">
        <v>0.885822</v>
      </c>
      <c r="AP43">
        <v>1.7934000000000001</v>
      </c>
      <c r="AQ43">
        <v>0</v>
      </c>
      <c r="AR43">
        <v>49.68</v>
      </c>
      <c r="AS43">
        <v>31.897383000000001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2555.9031640000003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475.57209999999998</v>
      </c>
      <c r="L44">
        <v>642.11180000000002</v>
      </c>
      <c r="M44">
        <v>92</v>
      </c>
      <c r="N44">
        <v>118.125</v>
      </c>
      <c r="O44">
        <v>123.66562500000001</v>
      </c>
      <c r="P44">
        <v>114</v>
      </c>
      <c r="Q44">
        <v>18.557500000000001</v>
      </c>
      <c r="R44">
        <v>36.3675</v>
      </c>
      <c r="S44">
        <v>22.51</v>
      </c>
      <c r="T44">
        <v>0</v>
      </c>
      <c r="U44">
        <v>418.77</v>
      </c>
      <c r="V44">
        <v>14.25</v>
      </c>
      <c r="W44">
        <v>46.399079999999998</v>
      </c>
      <c r="X44">
        <v>147.515624</v>
      </c>
      <c r="Y44">
        <v>0</v>
      </c>
      <c r="Z44">
        <v>6.5648</v>
      </c>
      <c r="AA44">
        <v>0</v>
      </c>
      <c r="AB44">
        <v>26.260100000000001</v>
      </c>
      <c r="AC44">
        <v>19.35568</v>
      </c>
      <c r="AD44">
        <v>9.1149000000000004</v>
      </c>
      <c r="AE44">
        <v>14.113</v>
      </c>
      <c r="AF44">
        <v>8.8740000000000006</v>
      </c>
      <c r="AG44">
        <v>38.981999999999999</v>
      </c>
      <c r="AH44">
        <v>0</v>
      </c>
      <c r="AI44">
        <v>0</v>
      </c>
      <c r="AJ44">
        <v>0</v>
      </c>
      <c r="AK44">
        <v>52.029000000000003</v>
      </c>
      <c r="AL44">
        <v>20.916</v>
      </c>
      <c r="AM44">
        <v>5.2786799999999996</v>
      </c>
      <c r="AN44">
        <v>0.93737000000000004</v>
      </c>
      <c r="AO44">
        <v>0.85377599999999998</v>
      </c>
      <c r="AP44">
        <v>1.7934000000000001</v>
      </c>
      <c r="AQ44">
        <v>0</v>
      </c>
      <c r="AR44">
        <v>49.68</v>
      </c>
      <c r="AS44">
        <v>31.897383000000001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2571.4911179999999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497.10210000000001</v>
      </c>
      <c r="L45">
        <v>642.11180000000002</v>
      </c>
      <c r="M45">
        <v>92</v>
      </c>
      <c r="N45">
        <v>118.125</v>
      </c>
      <c r="O45">
        <v>123.66562500000001</v>
      </c>
      <c r="P45">
        <v>117.75</v>
      </c>
      <c r="Q45">
        <v>18.557500000000001</v>
      </c>
      <c r="R45">
        <v>36.3675</v>
      </c>
      <c r="S45">
        <v>22.51</v>
      </c>
      <c r="T45">
        <v>0</v>
      </c>
      <c r="U45">
        <v>418.77</v>
      </c>
      <c r="V45">
        <v>14.25</v>
      </c>
      <c r="W45">
        <v>46.399079999999998</v>
      </c>
      <c r="X45">
        <v>147.515624</v>
      </c>
      <c r="Y45">
        <v>0</v>
      </c>
      <c r="Z45">
        <v>6.5648</v>
      </c>
      <c r="AA45">
        <v>0</v>
      </c>
      <c r="AB45">
        <v>26.260100000000001</v>
      </c>
      <c r="AC45">
        <v>19.35568</v>
      </c>
      <c r="AD45">
        <v>9.1149000000000004</v>
      </c>
      <c r="AE45">
        <v>14.113</v>
      </c>
      <c r="AF45">
        <v>8.8740000000000006</v>
      </c>
      <c r="AG45">
        <v>38.981999999999999</v>
      </c>
      <c r="AH45">
        <v>0</v>
      </c>
      <c r="AI45">
        <v>0</v>
      </c>
      <c r="AJ45">
        <v>0</v>
      </c>
      <c r="AK45">
        <v>52.029000000000003</v>
      </c>
      <c r="AL45">
        <v>20.916</v>
      </c>
      <c r="AM45">
        <v>5.2786799999999996</v>
      </c>
      <c r="AN45">
        <v>0.93737000000000004</v>
      </c>
      <c r="AO45">
        <v>0.895818</v>
      </c>
      <c r="AP45">
        <v>1.7934000000000001</v>
      </c>
      <c r="AQ45">
        <v>0</v>
      </c>
      <c r="AR45">
        <v>49.68</v>
      </c>
      <c r="AS45">
        <v>31.897383000000001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2596.8131600000002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503.84210000000002</v>
      </c>
      <c r="L46">
        <v>642.11180000000002</v>
      </c>
      <c r="M46">
        <v>92</v>
      </c>
      <c r="N46">
        <v>118.125</v>
      </c>
      <c r="O46">
        <v>123.66562500000001</v>
      </c>
      <c r="P46">
        <v>120</v>
      </c>
      <c r="Q46">
        <v>18.557500000000001</v>
      </c>
      <c r="R46">
        <v>36.3675</v>
      </c>
      <c r="S46">
        <v>22.51</v>
      </c>
      <c r="T46">
        <v>0</v>
      </c>
      <c r="U46">
        <v>418.77</v>
      </c>
      <c r="V46">
        <v>14.25</v>
      </c>
      <c r="W46">
        <v>46.399079999999998</v>
      </c>
      <c r="X46">
        <v>147.515624</v>
      </c>
      <c r="Y46">
        <v>0</v>
      </c>
      <c r="Z46">
        <v>6.5537999999999998</v>
      </c>
      <c r="AA46">
        <v>0</v>
      </c>
      <c r="AB46">
        <v>26.260100000000001</v>
      </c>
      <c r="AC46">
        <v>19.35568</v>
      </c>
      <c r="AD46">
        <v>9.1149000000000004</v>
      </c>
      <c r="AE46">
        <v>14.113</v>
      </c>
      <c r="AF46">
        <v>8.8740000000000006</v>
      </c>
      <c r="AG46">
        <v>38.981999999999999</v>
      </c>
      <c r="AH46">
        <v>0</v>
      </c>
      <c r="AI46">
        <v>0</v>
      </c>
      <c r="AJ46">
        <v>0</v>
      </c>
      <c r="AK46">
        <v>52.029000000000003</v>
      </c>
      <c r="AL46">
        <v>20.916</v>
      </c>
      <c r="AM46">
        <v>5.2786799999999996</v>
      </c>
      <c r="AN46">
        <v>0.93737000000000004</v>
      </c>
      <c r="AO46">
        <v>0.77145600000000003</v>
      </c>
      <c r="AP46">
        <v>1.7934000000000001</v>
      </c>
      <c r="AQ46">
        <v>0</v>
      </c>
      <c r="AR46">
        <v>49.68</v>
      </c>
      <c r="AS46">
        <v>31.897383000000001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2605.6677979999999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528.44209999999998</v>
      </c>
      <c r="L47">
        <v>642.11180000000002</v>
      </c>
      <c r="M47">
        <v>92</v>
      </c>
      <c r="N47">
        <v>118.125</v>
      </c>
      <c r="O47">
        <v>123.66562500000001</v>
      </c>
      <c r="P47">
        <v>120</v>
      </c>
      <c r="Q47">
        <v>18.557500000000001</v>
      </c>
      <c r="R47">
        <v>36.3675</v>
      </c>
      <c r="S47">
        <v>22.51</v>
      </c>
      <c r="T47">
        <v>0</v>
      </c>
      <c r="U47">
        <v>418.77</v>
      </c>
      <c r="V47">
        <v>14.25</v>
      </c>
      <c r="W47">
        <v>46.399079999999998</v>
      </c>
      <c r="X47">
        <v>147.515624</v>
      </c>
      <c r="Y47">
        <v>0</v>
      </c>
      <c r="Z47">
        <v>6.5537999999999998</v>
      </c>
      <c r="AA47">
        <v>0</v>
      </c>
      <c r="AB47">
        <v>26.260100000000001</v>
      </c>
      <c r="AC47">
        <v>19.35568</v>
      </c>
      <c r="AD47">
        <v>9.1149000000000004</v>
      </c>
      <c r="AE47">
        <v>14.113</v>
      </c>
      <c r="AF47">
        <v>8.8740000000000006</v>
      </c>
      <c r="AG47">
        <v>38.981999999999999</v>
      </c>
      <c r="AH47">
        <v>0</v>
      </c>
      <c r="AI47">
        <v>0</v>
      </c>
      <c r="AJ47">
        <v>0</v>
      </c>
      <c r="AK47">
        <v>52.029000000000003</v>
      </c>
      <c r="AL47">
        <v>20.916</v>
      </c>
      <c r="AM47">
        <v>5.2786799999999996</v>
      </c>
      <c r="AN47">
        <v>0.93737000000000004</v>
      </c>
      <c r="AO47">
        <v>0.75616799999999995</v>
      </c>
      <c r="AP47">
        <v>1.7934000000000001</v>
      </c>
      <c r="AQ47">
        <v>0</v>
      </c>
      <c r="AR47">
        <v>49.68</v>
      </c>
      <c r="AS47">
        <v>31.897383000000001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2630.2525099999998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553.44209999999998</v>
      </c>
      <c r="L48">
        <v>642.11180000000002</v>
      </c>
      <c r="M48">
        <v>92</v>
      </c>
      <c r="N48">
        <v>118.125</v>
      </c>
      <c r="O48">
        <v>123.66562500000001</v>
      </c>
      <c r="P48">
        <v>120</v>
      </c>
      <c r="Q48">
        <v>18.557500000000001</v>
      </c>
      <c r="R48">
        <v>36.3675</v>
      </c>
      <c r="S48">
        <v>22.51</v>
      </c>
      <c r="T48">
        <v>0</v>
      </c>
      <c r="U48">
        <v>418.77</v>
      </c>
      <c r="V48">
        <v>14.25</v>
      </c>
      <c r="W48">
        <v>46.399079999999998</v>
      </c>
      <c r="X48">
        <v>147.515624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9.1149000000000004</v>
      </c>
      <c r="AE48">
        <v>14.113</v>
      </c>
      <c r="AF48">
        <v>8.8740000000000006</v>
      </c>
      <c r="AG48">
        <v>38.981999999999999</v>
      </c>
      <c r="AH48">
        <v>0</v>
      </c>
      <c r="AI48">
        <v>0</v>
      </c>
      <c r="AJ48">
        <v>0</v>
      </c>
      <c r="AK48">
        <v>52.029000000000003</v>
      </c>
      <c r="AL48">
        <v>20.916</v>
      </c>
      <c r="AM48">
        <v>5.2786799999999996</v>
      </c>
      <c r="AN48">
        <v>0.93737000000000004</v>
      </c>
      <c r="AO48">
        <v>0.80879400000000001</v>
      </c>
      <c r="AP48">
        <v>1.7934000000000001</v>
      </c>
      <c r="AQ48">
        <v>0</v>
      </c>
      <c r="AR48">
        <v>49.68</v>
      </c>
      <c r="AS48">
        <v>31.897383000000001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2632.4305959999997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562.44209999999998</v>
      </c>
      <c r="L49">
        <v>642.11180000000002</v>
      </c>
      <c r="M49">
        <v>92</v>
      </c>
      <c r="N49">
        <v>118.125</v>
      </c>
      <c r="O49">
        <v>123.66562500000001</v>
      </c>
      <c r="P49">
        <v>120</v>
      </c>
      <c r="Q49">
        <v>18.557500000000001</v>
      </c>
      <c r="R49">
        <v>36.3675</v>
      </c>
      <c r="S49">
        <v>22.51</v>
      </c>
      <c r="T49">
        <v>0</v>
      </c>
      <c r="U49">
        <v>418.77</v>
      </c>
      <c r="V49">
        <v>14.25</v>
      </c>
      <c r="W49">
        <v>46.399079999999998</v>
      </c>
      <c r="X49">
        <v>147.515624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9.1149000000000004</v>
      </c>
      <c r="AE49">
        <v>14.113</v>
      </c>
      <c r="AF49">
        <v>8.8740000000000006</v>
      </c>
      <c r="AG49">
        <v>38.981999999999999</v>
      </c>
      <c r="AH49">
        <v>0</v>
      </c>
      <c r="AI49">
        <v>0</v>
      </c>
      <c r="AJ49">
        <v>0</v>
      </c>
      <c r="AK49">
        <v>52.029000000000003</v>
      </c>
      <c r="AL49">
        <v>20.916</v>
      </c>
      <c r="AM49">
        <v>5.2786799999999996</v>
      </c>
      <c r="AN49">
        <v>0.93737000000000004</v>
      </c>
      <c r="AO49">
        <v>0.89817000000000002</v>
      </c>
      <c r="AP49">
        <v>1.7934000000000001</v>
      </c>
      <c r="AQ49">
        <v>0</v>
      </c>
      <c r="AR49">
        <v>49.68</v>
      </c>
      <c r="AS49">
        <v>31.897383000000001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2641.5199719999996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541.44209999999998</v>
      </c>
      <c r="L50">
        <v>642.11180000000002</v>
      </c>
      <c r="M50">
        <v>92</v>
      </c>
      <c r="N50">
        <v>118.125</v>
      </c>
      <c r="O50">
        <v>123.66562500000001</v>
      </c>
      <c r="P50">
        <v>120</v>
      </c>
      <c r="Q50">
        <v>18.557500000000001</v>
      </c>
      <c r="R50">
        <v>36.3675</v>
      </c>
      <c r="S50">
        <v>22.51</v>
      </c>
      <c r="T50">
        <v>0</v>
      </c>
      <c r="U50">
        <v>418.77</v>
      </c>
      <c r="V50">
        <v>14.25</v>
      </c>
      <c r="W50">
        <v>46.399079999999998</v>
      </c>
      <c r="X50">
        <v>147.515624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9.1149000000000004</v>
      </c>
      <c r="AE50">
        <v>14.113</v>
      </c>
      <c r="AF50">
        <v>8.8740000000000006</v>
      </c>
      <c r="AG50">
        <v>38.981999999999999</v>
      </c>
      <c r="AH50">
        <v>0</v>
      </c>
      <c r="AI50">
        <v>0</v>
      </c>
      <c r="AJ50">
        <v>0</v>
      </c>
      <c r="AK50">
        <v>52.029000000000003</v>
      </c>
      <c r="AL50">
        <v>20.916</v>
      </c>
      <c r="AM50">
        <v>5.2786799999999996</v>
      </c>
      <c r="AN50">
        <v>0.93737000000000004</v>
      </c>
      <c r="AO50">
        <v>0.93697799999999998</v>
      </c>
      <c r="AP50">
        <v>1.7934000000000001</v>
      </c>
      <c r="AQ50">
        <v>0</v>
      </c>
      <c r="AR50">
        <v>49.68</v>
      </c>
      <c r="AS50">
        <v>31.897383000000001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2620.5587799999998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630.44209999999998</v>
      </c>
      <c r="L51">
        <v>642.11180000000002</v>
      </c>
      <c r="M51">
        <v>92</v>
      </c>
      <c r="N51">
        <v>118.125</v>
      </c>
      <c r="O51">
        <v>123.66562500000001</v>
      </c>
      <c r="P51">
        <v>120</v>
      </c>
      <c r="Q51">
        <v>18.557500000000001</v>
      </c>
      <c r="R51">
        <v>36.3675</v>
      </c>
      <c r="S51">
        <v>22.51</v>
      </c>
      <c r="T51">
        <v>0</v>
      </c>
      <c r="U51">
        <v>418.77</v>
      </c>
      <c r="V51">
        <v>14.25</v>
      </c>
      <c r="W51">
        <v>46.399079999999998</v>
      </c>
      <c r="X51">
        <v>147.515624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9.1149000000000004</v>
      </c>
      <c r="AE51">
        <v>14.113</v>
      </c>
      <c r="AF51">
        <v>8.8740000000000006</v>
      </c>
      <c r="AG51">
        <v>38.981999999999999</v>
      </c>
      <c r="AH51">
        <v>0</v>
      </c>
      <c r="AI51">
        <v>0</v>
      </c>
      <c r="AJ51">
        <v>0</v>
      </c>
      <c r="AK51">
        <v>52.029000000000003</v>
      </c>
      <c r="AL51">
        <v>20.916</v>
      </c>
      <c r="AM51">
        <v>5.2786799999999996</v>
      </c>
      <c r="AN51">
        <v>0.93737000000000004</v>
      </c>
      <c r="AO51">
        <v>0.971082</v>
      </c>
      <c r="AP51">
        <v>1.7934000000000001</v>
      </c>
      <c r="AQ51">
        <v>0</v>
      </c>
      <c r="AR51">
        <v>49.68</v>
      </c>
      <c r="AS51">
        <v>31.897383000000001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2709.5928839999997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639.44209999999998</v>
      </c>
      <c r="L52">
        <v>642.11180000000002</v>
      </c>
      <c r="M52">
        <v>92</v>
      </c>
      <c r="N52">
        <v>118.125</v>
      </c>
      <c r="O52">
        <v>123.66562500000001</v>
      </c>
      <c r="P52">
        <v>120</v>
      </c>
      <c r="Q52">
        <v>18.557500000000001</v>
      </c>
      <c r="R52">
        <v>36.3675</v>
      </c>
      <c r="S52">
        <v>22.51</v>
      </c>
      <c r="T52">
        <v>0</v>
      </c>
      <c r="U52">
        <v>418.77</v>
      </c>
      <c r="V52">
        <v>14.25</v>
      </c>
      <c r="W52">
        <v>46.399079999999998</v>
      </c>
      <c r="X52">
        <v>147.515624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9.1149000000000004</v>
      </c>
      <c r="AE52">
        <v>14.113</v>
      </c>
      <c r="AF52">
        <v>8.8740000000000006</v>
      </c>
      <c r="AG52">
        <v>38.981999999999999</v>
      </c>
      <c r="AH52">
        <v>0</v>
      </c>
      <c r="AI52">
        <v>0</v>
      </c>
      <c r="AJ52">
        <v>0</v>
      </c>
      <c r="AK52">
        <v>52.029000000000003</v>
      </c>
      <c r="AL52">
        <v>20.916</v>
      </c>
      <c r="AM52">
        <v>5.2786799999999996</v>
      </c>
      <c r="AN52">
        <v>0.93737000000000004</v>
      </c>
      <c r="AO52">
        <v>1.0437000000000001</v>
      </c>
      <c r="AP52">
        <v>1.7934000000000001</v>
      </c>
      <c r="AQ52">
        <v>0</v>
      </c>
      <c r="AR52">
        <v>49.68</v>
      </c>
      <c r="AS52">
        <v>31.897383000000001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2718.6655019999998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652.44209999999998</v>
      </c>
      <c r="L53">
        <v>642.11180000000002</v>
      </c>
      <c r="M53">
        <v>92</v>
      </c>
      <c r="N53">
        <v>118.125</v>
      </c>
      <c r="O53">
        <v>123.66562500000001</v>
      </c>
      <c r="P53">
        <v>120</v>
      </c>
      <c r="Q53">
        <v>18.557500000000001</v>
      </c>
      <c r="R53">
        <v>36.3675</v>
      </c>
      <c r="S53">
        <v>22.51</v>
      </c>
      <c r="T53">
        <v>0</v>
      </c>
      <c r="U53">
        <v>418.77</v>
      </c>
      <c r="V53">
        <v>11.661683</v>
      </c>
      <c r="W53">
        <v>46.399079999999998</v>
      </c>
      <c r="X53">
        <v>147.515624</v>
      </c>
      <c r="Y53">
        <v>0</v>
      </c>
      <c r="Z53">
        <v>6.5537999999999998</v>
      </c>
      <c r="AA53">
        <v>0</v>
      </c>
      <c r="AB53">
        <v>13.0634</v>
      </c>
      <c r="AC53">
        <v>0</v>
      </c>
      <c r="AD53">
        <v>9.1149000000000004</v>
      </c>
      <c r="AE53">
        <v>14.113</v>
      </c>
      <c r="AF53">
        <v>8.8740000000000006</v>
      </c>
      <c r="AG53">
        <v>38.981999999999999</v>
      </c>
      <c r="AH53">
        <v>0</v>
      </c>
      <c r="AI53">
        <v>0</v>
      </c>
      <c r="AJ53">
        <v>0</v>
      </c>
      <c r="AK53">
        <v>52.029000000000003</v>
      </c>
      <c r="AL53">
        <v>20.916</v>
      </c>
      <c r="AM53">
        <v>5.2786799999999996</v>
      </c>
      <c r="AN53">
        <v>0.93737000000000004</v>
      </c>
      <c r="AO53">
        <v>1.081626</v>
      </c>
      <c r="AP53">
        <v>1.7934000000000001</v>
      </c>
      <c r="AQ53">
        <v>0</v>
      </c>
      <c r="AR53">
        <v>49.68</v>
      </c>
      <c r="AS53">
        <v>31.897383000000001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2719.4372709999998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587.44209999999998</v>
      </c>
      <c r="L54">
        <v>642.11180000000002</v>
      </c>
      <c r="M54">
        <v>92</v>
      </c>
      <c r="N54">
        <v>118.125</v>
      </c>
      <c r="O54">
        <v>123.66562500000001</v>
      </c>
      <c r="P54">
        <v>120</v>
      </c>
      <c r="Q54">
        <v>18.557500000000001</v>
      </c>
      <c r="R54">
        <v>36.3675</v>
      </c>
      <c r="S54">
        <v>22.51</v>
      </c>
      <c r="T54">
        <v>0</v>
      </c>
      <c r="U54">
        <v>418.77</v>
      </c>
      <c r="V54">
        <v>11.661683</v>
      </c>
      <c r="W54">
        <v>46.399079999999998</v>
      </c>
      <c r="X54">
        <v>147.515624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9.1149000000000004</v>
      </c>
      <c r="AE54">
        <v>14.113</v>
      </c>
      <c r="AF54">
        <v>8.8740000000000006</v>
      </c>
      <c r="AG54">
        <v>38.981999999999999</v>
      </c>
      <c r="AH54">
        <v>0</v>
      </c>
      <c r="AI54">
        <v>0</v>
      </c>
      <c r="AJ54">
        <v>0</v>
      </c>
      <c r="AK54">
        <v>52.029000000000003</v>
      </c>
      <c r="AL54">
        <v>20.916</v>
      </c>
      <c r="AM54">
        <v>5.2786799999999996</v>
      </c>
      <c r="AN54">
        <v>0.93737000000000004</v>
      </c>
      <c r="AO54">
        <v>1.173648</v>
      </c>
      <c r="AP54">
        <v>1.7934000000000001</v>
      </c>
      <c r="AQ54">
        <v>0</v>
      </c>
      <c r="AR54">
        <v>49.68</v>
      </c>
      <c r="AS54">
        <v>31.897383000000001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2641.4658929999996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494.44209999999998</v>
      </c>
      <c r="L55">
        <v>642.11180000000002</v>
      </c>
      <c r="M55">
        <v>92</v>
      </c>
      <c r="N55">
        <v>118.125</v>
      </c>
      <c r="O55">
        <v>123.66562500000001</v>
      </c>
      <c r="P55">
        <v>120</v>
      </c>
      <c r="Q55">
        <v>18.557500000000001</v>
      </c>
      <c r="R55">
        <v>36.3675</v>
      </c>
      <c r="S55">
        <v>22.51</v>
      </c>
      <c r="T55">
        <v>0</v>
      </c>
      <c r="U55">
        <v>418.77</v>
      </c>
      <c r="V55">
        <v>11.661683</v>
      </c>
      <c r="W55">
        <v>46.399079999999998</v>
      </c>
      <c r="X55">
        <v>147.515624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9.1149000000000004</v>
      </c>
      <c r="AE55">
        <v>14.113</v>
      </c>
      <c r="AF55">
        <v>8.8740000000000006</v>
      </c>
      <c r="AG55">
        <v>38.981999999999999</v>
      </c>
      <c r="AH55">
        <v>0</v>
      </c>
      <c r="AI55">
        <v>0</v>
      </c>
      <c r="AJ55">
        <v>0</v>
      </c>
      <c r="AK55">
        <v>52.029000000000003</v>
      </c>
      <c r="AL55">
        <v>20.916</v>
      </c>
      <c r="AM55">
        <v>5.2786799999999996</v>
      </c>
      <c r="AN55">
        <v>0.93737000000000004</v>
      </c>
      <c r="AO55">
        <v>1.355634</v>
      </c>
      <c r="AP55">
        <v>1.7934000000000001</v>
      </c>
      <c r="AQ55">
        <v>0</v>
      </c>
      <c r="AR55">
        <v>49.68</v>
      </c>
      <c r="AS55">
        <v>31.897383000000001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2548.6478789999996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529.02210000000002</v>
      </c>
      <c r="L56">
        <v>642.11180000000002</v>
      </c>
      <c r="M56">
        <v>92</v>
      </c>
      <c r="N56">
        <v>118.125</v>
      </c>
      <c r="O56">
        <v>123.66562500000001</v>
      </c>
      <c r="P56">
        <v>120</v>
      </c>
      <c r="Q56">
        <v>18.557500000000001</v>
      </c>
      <c r="R56">
        <v>36.3675</v>
      </c>
      <c r="S56">
        <v>22.51</v>
      </c>
      <c r="T56">
        <v>0</v>
      </c>
      <c r="U56">
        <v>418.77</v>
      </c>
      <c r="V56">
        <v>11.661683</v>
      </c>
      <c r="W56">
        <v>46.399079999999998</v>
      </c>
      <c r="X56">
        <v>147.515624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9.1149000000000004</v>
      </c>
      <c r="AE56">
        <v>14.113</v>
      </c>
      <c r="AF56">
        <v>8.8740000000000006</v>
      </c>
      <c r="AG56">
        <v>38.981999999999999</v>
      </c>
      <c r="AH56">
        <v>0</v>
      </c>
      <c r="AI56">
        <v>0</v>
      </c>
      <c r="AJ56">
        <v>0</v>
      </c>
      <c r="AK56">
        <v>52.029000000000003</v>
      </c>
      <c r="AL56">
        <v>20.916</v>
      </c>
      <c r="AM56">
        <v>5.2786799999999996</v>
      </c>
      <c r="AN56">
        <v>0.93737000000000004</v>
      </c>
      <c r="AO56">
        <v>1.3882680000000001</v>
      </c>
      <c r="AP56">
        <v>1.7934000000000001</v>
      </c>
      <c r="AQ56">
        <v>0</v>
      </c>
      <c r="AR56">
        <v>49.68</v>
      </c>
      <c r="AS56">
        <v>31.897383000000001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2583.2605130000002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603.72209999999995</v>
      </c>
      <c r="L57">
        <v>642.11180000000002</v>
      </c>
      <c r="M57">
        <v>92</v>
      </c>
      <c r="N57">
        <v>118.125</v>
      </c>
      <c r="O57">
        <v>123.66562500000001</v>
      </c>
      <c r="P57">
        <v>120</v>
      </c>
      <c r="Q57">
        <v>18.557500000000001</v>
      </c>
      <c r="R57">
        <v>36.3675</v>
      </c>
      <c r="S57">
        <v>22.51</v>
      </c>
      <c r="T57">
        <v>0</v>
      </c>
      <c r="U57">
        <v>418.77</v>
      </c>
      <c r="V57">
        <v>11.661683</v>
      </c>
      <c r="W57">
        <v>46.399079999999998</v>
      </c>
      <c r="X57">
        <v>147.515624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9.1149000000000004</v>
      </c>
      <c r="AE57">
        <v>14.113</v>
      </c>
      <c r="AF57">
        <v>8.8740000000000006</v>
      </c>
      <c r="AG57">
        <v>38.981999999999999</v>
      </c>
      <c r="AH57">
        <v>18.940000000000001</v>
      </c>
      <c r="AI57">
        <v>0</v>
      </c>
      <c r="AJ57">
        <v>0</v>
      </c>
      <c r="AK57">
        <v>52.029000000000003</v>
      </c>
      <c r="AL57">
        <v>20.916</v>
      </c>
      <c r="AM57">
        <v>5.2786799999999996</v>
      </c>
      <c r="AN57">
        <v>0.93737000000000004</v>
      </c>
      <c r="AO57">
        <v>1.3606320000000001</v>
      </c>
      <c r="AP57">
        <v>7.5579000000000001</v>
      </c>
      <c r="AQ57">
        <v>10.521000000000001</v>
      </c>
      <c r="AR57">
        <v>49.68</v>
      </c>
      <c r="AS57">
        <v>31.897383000000001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2693.1583769999997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623.19209999999998</v>
      </c>
      <c r="L58">
        <v>642.11180000000002</v>
      </c>
      <c r="M58">
        <v>92</v>
      </c>
      <c r="N58">
        <v>118.125</v>
      </c>
      <c r="O58">
        <v>123.66562500000001</v>
      </c>
      <c r="P58">
        <v>120</v>
      </c>
      <c r="Q58">
        <v>18.557500000000001</v>
      </c>
      <c r="R58">
        <v>36.3675</v>
      </c>
      <c r="S58">
        <v>22.51</v>
      </c>
      <c r="T58">
        <v>0</v>
      </c>
      <c r="U58">
        <v>418.77</v>
      </c>
      <c r="V58">
        <v>11.661683</v>
      </c>
      <c r="W58">
        <v>46.399079999999998</v>
      </c>
      <c r="X58">
        <v>147.515624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9.1149000000000004</v>
      </c>
      <c r="AE58">
        <v>14.113</v>
      </c>
      <c r="AF58">
        <v>8.8740000000000006</v>
      </c>
      <c r="AG58">
        <v>38.981999999999999</v>
      </c>
      <c r="AH58">
        <v>18.940000000000001</v>
      </c>
      <c r="AI58">
        <v>0</v>
      </c>
      <c r="AJ58">
        <v>0</v>
      </c>
      <c r="AK58">
        <v>52.029000000000003</v>
      </c>
      <c r="AL58">
        <v>20.916</v>
      </c>
      <c r="AM58">
        <v>5.2786799999999996</v>
      </c>
      <c r="AN58">
        <v>0.93737000000000004</v>
      </c>
      <c r="AO58">
        <v>1.418256</v>
      </c>
      <c r="AP58">
        <v>7.5579000000000001</v>
      </c>
      <c r="AQ58">
        <v>10.898999999999999</v>
      </c>
      <c r="AR58">
        <v>49.68</v>
      </c>
      <c r="AS58">
        <v>31.897383000000001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2713.0640009999993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649.44209999999998</v>
      </c>
      <c r="L59">
        <v>642.11180000000002</v>
      </c>
      <c r="M59">
        <v>92</v>
      </c>
      <c r="N59">
        <v>118.125</v>
      </c>
      <c r="O59">
        <v>123.66562500000001</v>
      </c>
      <c r="P59">
        <v>120</v>
      </c>
      <c r="Q59">
        <v>18.557500000000001</v>
      </c>
      <c r="R59">
        <v>21.196097999999999</v>
      </c>
      <c r="S59">
        <v>22.51</v>
      </c>
      <c r="T59">
        <v>0</v>
      </c>
      <c r="U59">
        <v>418.77</v>
      </c>
      <c r="V59">
        <v>11.661683</v>
      </c>
      <c r="W59">
        <v>46.399079999999998</v>
      </c>
      <c r="X59">
        <v>147.515624</v>
      </c>
      <c r="Y59">
        <v>0</v>
      </c>
      <c r="Z59">
        <v>6.5537999999999998</v>
      </c>
      <c r="AA59">
        <v>13.983000000000001</v>
      </c>
      <c r="AB59">
        <v>0</v>
      </c>
      <c r="AC59">
        <v>0</v>
      </c>
      <c r="AD59">
        <v>9.1149000000000004</v>
      </c>
      <c r="AE59">
        <v>14.113</v>
      </c>
      <c r="AF59">
        <v>8.8740000000000006</v>
      </c>
      <c r="AG59">
        <v>38.981999999999999</v>
      </c>
      <c r="AH59">
        <v>18.940000000000001</v>
      </c>
      <c r="AI59">
        <v>0</v>
      </c>
      <c r="AJ59">
        <v>0</v>
      </c>
      <c r="AK59">
        <v>52.029000000000003</v>
      </c>
      <c r="AL59">
        <v>10.458</v>
      </c>
      <c r="AM59">
        <v>5.2786799999999996</v>
      </c>
      <c r="AN59">
        <v>0.93737000000000004</v>
      </c>
      <c r="AO59">
        <v>1.4159040000000001</v>
      </c>
      <c r="AP59">
        <v>7.5579000000000001</v>
      </c>
      <c r="AQ59">
        <v>21.797999999999998</v>
      </c>
      <c r="AR59">
        <v>49.68</v>
      </c>
      <c r="AS59">
        <v>31.897383000000001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2738.5642469999989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653.44209999999998</v>
      </c>
      <c r="L60">
        <v>642.11180000000002</v>
      </c>
      <c r="M60">
        <v>92</v>
      </c>
      <c r="N60">
        <v>118.125</v>
      </c>
      <c r="O60">
        <v>123.66562500000001</v>
      </c>
      <c r="P60">
        <v>120</v>
      </c>
      <c r="Q60">
        <v>18.557500000000001</v>
      </c>
      <c r="R60">
        <v>21.196097999999999</v>
      </c>
      <c r="S60">
        <v>22.51</v>
      </c>
      <c r="T60">
        <v>0</v>
      </c>
      <c r="U60">
        <v>418.77</v>
      </c>
      <c r="V60">
        <v>11.661683</v>
      </c>
      <c r="W60">
        <v>46.399079999999998</v>
      </c>
      <c r="X60">
        <v>147.515624</v>
      </c>
      <c r="Y60">
        <v>0</v>
      </c>
      <c r="Z60">
        <v>6.5537999999999998</v>
      </c>
      <c r="AA60">
        <v>28.045000000000002</v>
      </c>
      <c r="AB60">
        <v>0</v>
      </c>
      <c r="AC60">
        <v>0</v>
      </c>
      <c r="AD60">
        <v>9.1149000000000004</v>
      </c>
      <c r="AE60">
        <v>14.113</v>
      </c>
      <c r="AF60">
        <v>8.8740000000000006</v>
      </c>
      <c r="AG60">
        <v>38.981999999999999</v>
      </c>
      <c r="AH60">
        <v>37.880000000000003</v>
      </c>
      <c r="AI60">
        <v>0</v>
      </c>
      <c r="AJ60">
        <v>0</v>
      </c>
      <c r="AK60">
        <v>52.029000000000003</v>
      </c>
      <c r="AL60">
        <v>10.458</v>
      </c>
      <c r="AM60">
        <v>5.2786799999999996</v>
      </c>
      <c r="AN60">
        <v>0.93737000000000004</v>
      </c>
      <c r="AO60">
        <v>1.375332</v>
      </c>
      <c r="AP60">
        <v>7.5579000000000001</v>
      </c>
      <c r="AQ60">
        <v>32.697000000000003</v>
      </c>
      <c r="AR60">
        <v>49.68</v>
      </c>
      <c r="AS60">
        <v>31.897383000000001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2786.4246749999993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668.58209999999997</v>
      </c>
      <c r="L61">
        <v>642.11180000000002</v>
      </c>
      <c r="M61">
        <v>92</v>
      </c>
      <c r="N61">
        <v>118.125</v>
      </c>
      <c r="O61">
        <v>123.66562500000001</v>
      </c>
      <c r="P61">
        <v>120</v>
      </c>
      <c r="Q61">
        <v>18.557500000000001</v>
      </c>
      <c r="R61">
        <v>21.196097999999999</v>
      </c>
      <c r="S61">
        <v>22.51</v>
      </c>
      <c r="T61">
        <v>0</v>
      </c>
      <c r="U61">
        <v>418.77</v>
      </c>
      <c r="V61">
        <v>11.661683</v>
      </c>
      <c r="W61">
        <v>46.399079999999998</v>
      </c>
      <c r="X61">
        <v>147.515624</v>
      </c>
      <c r="Y61">
        <v>0</v>
      </c>
      <c r="Z61">
        <v>6.6</v>
      </c>
      <c r="AA61">
        <v>28.045000000000002</v>
      </c>
      <c r="AB61">
        <v>0</v>
      </c>
      <c r="AC61">
        <v>0</v>
      </c>
      <c r="AD61">
        <v>9.1149000000000004</v>
      </c>
      <c r="AE61">
        <v>14.113</v>
      </c>
      <c r="AF61">
        <v>8.8740000000000006</v>
      </c>
      <c r="AG61">
        <v>38.981999999999999</v>
      </c>
      <c r="AH61">
        <v>37.880000000000003</v>
      </c>
      <c r="AI61">
        <v>0</v>
      </c>
      <c r="AJ61">
        <v>0</v>
      </c>
      <c r="AK61">
        <v>52.029000000000003</v>
      </c>
      <c r="AL61">
        <v>10.458</v>
      </c>
      <c r="AM61">
        <v>5.2786799999999996</v>
      </c>
      <c r="AN61">
        <v>0.93737000000000004</v>
      </c>
      <c r="AO61">
        <v>1.3376999999999999</v>
      </c>
      <c r="AP61">
        <v>7.5579000000000001</v>
      </c>
      <c r="AQ61">
        <v>32.697000000000003</v>
      </c>
      <c r="AR61">
        <v>49.68</v>
      </c>
      <c r="AS61">
        <v>31.897383000000001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2801.5732429999994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653.43209999999999</v>
      </c>
      <c r="L62">
        <v>642.11180000000002</v>
      </c>
      <c r="M62">
        <v>92</v>
      </c>
      <c r="N62">
        <v>118.125</v>
      </c>
      <c r="O62">
        <v>123.66562500000001</v>
      </c>
      <c r="P62">
        <v>120</v>
      </c>
      <c r="Q62">
        <v>18.557500000000001</v>
      </c>
      <c r="R62">
        <v>21.196097999999999</v>
      </c>
      <c r="S62">
        <v>22.51</v>
      </c>
      <c r="T62">
        <v>0</v>
      </c>
      <c r="U62">
        <v>418.77</v>
      </c>
      <c r="V62">
        <v>11.661683</v>
      </c>
      <c r="W62">
        <v>46.399079999999998</v>
      </c>
      <c r="X62">
        <v>147.515624</v>
      </c>
      <c r="Y62">
        <v>0</v>
      </c>
      <c r="Z62">
        <v>6.6</v>
      </c>
      <c r="AA62">
        <v>42.106999999999999</v>
      </c>
      <c r="AB62">
        <v>0</v>
      </c>
      <c r="AC62">
        <v>0</v>
      </c>
      <c r="AD62">
        <v>9.1149000000000004</v>
      </c>
      <c r="AE62">
        <v>14.113</v>
      </c>
      <c r="AF62">
        <v>8.8740000000000006</v>
      </c>
      <c r="AG62">
        <v>38.981999999999999</v>
      </c>
      <c r="AH62">
        <v>37.880000000000003</v>
      </c>
      <c r="AI62">
        <v>0</v>
      </c>
      <c r="AJ62">
        <v>0</v>
      </c>
      <c r="AK62">
        <v>52.029000000000003</v>
      </c>
      <c r="AL62">
        <v>10.458</v>
      </c>
      <c r="AM62">
        <v>5.2786799999999996</v>
      </c>
      <c r="AN62">
        <v>0.93737000000000004</v>
      </c>
      <c r="AO62">
        <v>1.323588</v>
      </c>
      <c r="AP62">
        <v>7.5579000000000001</v>
      </c>
      <c r="AQ62">
        <v>32.697000000000003</v>
      </c>
      <c r="AR62">
        <v>49.68</v>
      </c>
      <c r="AS62">
        <v>31.897383000000001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2800.4711309999998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686.77995799999997</v>
      </c>
      <c r="L63">
        <v>642.11180000000002</v>
      </c>
      <c r="M63">
        <v>92</v>
      </c>
      <c r="N63">
        <v>118.125</v>
      </c>
      <c r="O63">
        <v>123.66562500000001</v>
      </c>
      <c r="P63">
        <v>120</v>
      </c>
      <c r="Q63">
        <v>18.557500000000001</v>
      </c>
      <c r="R63">
        <v>21.196097999999999</v>
      </c>
      <c r="S63">
        <v>22.51</v>
      </c>
      <c r="T63">
        <v>0</v>
      </c>
      <c r="U63">
        <v>418.77</v>
      </c>
      <c r="V63">
        <v>11.661683</v>
      </c>
      <c r="W63">
        <v>46.399079999999998</v>
      </c>
      <c r="X63">
        <v>147.515624</v>
      </c>
      <c r="Y63">
        <v>0</v>
      </c>
      <c r="Z63">
        <v>6.6</v>
      </c>
      <c r="AA63">
        <v>42.106999999999999</v>
      </c>
      <c r="AB63">
        <v>0</v>
      </c>
      <c r="AC63">
        <v>0</v>
      </c>
      <c r="AD63">
        <v>9.1149000000000004</v>
      </c>
      <c r="AE63">
        <v>14.113</v>
      </c>
      <c r="AF63">
        <v>8.8740000000000006</v>
      </c>
      <c r="AG63">
        <v>38.981999999999999</v>
      </c>
      <c r="AH63">
        <v>37.880000000000003</v>
      </c>
      <c r="AI63">
        <v>0</v>
      </c>
      <c r="AJ63">
        <v>0</v>
      </c>
      <c r="AK63">
        <v>52.029000000000003</v>
      </c>
      <c r="AL63">
        <v>10.458</v>
      </c>
      <c r="AM63">
        <v>5.2786799999999996</v>
      </c>
      <c r="AN63">
        <v>0.93737000000000004</v>
      </c>
      <c r="AO63">
        <v>1.3253520000000001</v>
      </c>
      <c r="AP63">
        <v>2.4339</v>
      </c>
      <c r="AQ63">
        <v>32.697000000000003</v>
      </c>
      <c r="AR63">
        <v>49.68</v>
      </c>
      <c r="AS63">
        <v>31.897383000000001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2828.6967529999993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686.77995799999997</v>
      </c>
      <c r="L64">
        <v>642.11180000000002</v>
      </c>
      <c r="M64">
        <v>92</v>
      </c>
      <c r="N64">
        <v>118.125</v>
      </c>
      <c r="O64">
        <v>123.66562500000001</v>
      </c>
      <c r="P64">
        <v>120</v>
      </c>
      <c r="Q64">
        <v>18.557500000000001</v>
      </c>
      <c r="R64">
        <v>21.196097999999999</v>
      </c>
      <c r="S64">
        <v>22.51</v>
      </c>
      <c r="T64">
        <v>0</v>
      </c>
      <c r="U64">
        <v>418.77</v>
      </c>
      <c r="V64">
        <v>11.661683</v>
      </c>
      <c r="W64">
        <v>46.399079999999998</v>
      </c>
      <c r="X64">
        <v>147.515624</v>
      </c>
      <c r="Y64">
        <v>0</v>
      </c>
      <c r="Z64">
        <v>6.6</v>
      </c>
      <c r="AA64">
        <v>42.106999999999999</v>
      </c>
      <c r="AB64">
        <v>0</v>
      </c>
      <c r="AC64">
        <v>0</v>
      </c>
      <c r="AD64">
        <v>9.1149000000000004</v>
      </c>
      <c r="AE64">
        <v>14.113</v>
      </c>
      <c r="AF64">
        <v>8.8740000000000006</v>
      </c>
      <c r="AG64">
        <v>38.981999999999999</v>
      </c>
      <c r="AH64">
        <v>37.880000000000003</v>
      </c>
      <c r="AI64">
        <v>0</v>
      </c>
      <c r="AJ64">
        <v>0</v>
      </c>
      <c r="AK64">
        <v>52.029000000000003</v>
      </c>
      <c r="AL64">
        <v>10.458</v>
      </c>
      <c r="AM64">
        <v>5.2786799999999996</v>
      </c>
      <c r="AN64">
        <v>0.93737000000000004</v>
      </c>
      <c r="AO64">
        <v>1.347108</v>
      </c>
      <c r="AP64">
        <v>2.4339</v>
      </c>
      <c r="AQ64">
        <v>32.697000000000003</v>
      </c>
      <c r="AR64">
        <v>49.68</v>
      </c>
      <c r="AS64">
        <v>31.897383000000001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2828.7185089999994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686.77995799999997</v>
      </c>
      <c r="L65">
        <v>642.11180000000002</v>
      </c>
      <c r="M65">
        <v>92</v>
      </c>
      <c r="N65">
        <v>118.125</v>
      </c>
      <c r="O65">
        <v>123.66562500000001</v>
      </c>
      <c r="P65">
        <v>119.625</v>
      </c>
      <c r="Q65">
        <v>18.557500000000001</v>
      </c>
      <c r="R65">
        <v>21.196097999999999</v>
      </c>
      <c r="S65">
        <v>22.51</v>
      </c>
      <c r="T65">
        <v>0</v>
      </c>
      <c r="U65">
        <v>418.77</v>
      </c>
      <c r="V65">
        <v>11.661683</v>
      </c>
      <c r="W65">
        <v>46.399079999999998</v>
      </c>
      <c r="X65">
        <v>147.515624</v>
      </c>
      <c r="Y65">
        <v>0</v>
      </c>
      <c r="Z65">
        <v>6.6</v>
      </c>
      <c r="AA65">
        <v>37.92</v>
      </c>
      <c r="AB65">
        <v>0</v>
      </c>
      <c r="AC65">
        <v>0</v>
      </c>
      <c r="AD65">
        <v>9.1149000000000004</v>
      </c>
      <c r="AE65">
        <v>28.225999999999999</v>
      </c>
      <c r="AF65">
        <v>8.8740000000000006</v>
      </c>
      <c r="AG65">
        <v>38.981999999999999</v>
      </c>
      <c r="AH65">
        <v>37.880000000000003</v>
      </c>
      <c r="AI65">
        <v>0</v>
      </c>
      <c r="AJ65">
        <v>0</v>
      </c>
      <c r="AK65">
        <v>52.029000000000003</v>
      </c>
      <c r="AL65">
        <v>10.458</v>
      </c>
      <c r="AM65">
        <v>5.2786799999999996</v>
      </c>
      <c r="AN65">
        <v>0.93737000000000004</v>
      </c>
      <c r="AO65">
        <v>1.3847400000000001</v>
      </c>
      <c r="AP65">
        <v>2.4339</v>
      </c>
      <c r="AQ65">
        <v>32.697000000000003</v>
      </c>
      <c r="AR65">
        <v>49.68</v>
      </c>
      <c r="AS65">
        <v>31.897383000000001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2838.3071409999998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686.77995799999997</v>
      </c>
      <c r="L66">
        <v>642.11180000000002</v>
      </c>
      <c r="M66">
        <v>92</v>
      </c>
      <c r="N66">
        <v>118.125</v>
      </c>
      <c r="O66">
        <v>123.66562500000001</v>
      </c>
      <c r="P66">
        <v>119.625</v>
      </c>
      <c r="Q66">
        <v>18.557500000000001</v>
      </c>
      <c r="R66">
        <v>21.196097999999999</v>
      </c>
      <c r="S66">
        <v>22.51</v>
      </c>
      <c r="T66">
        <v>0</v>
      </c>
      <c r="U66">
        <v>418.77</v>
      </c>
      <c r="V66">
        <v>11.661683</v>
      </c>
      <c r="W66">
        <v>46.399079999999998</v>
      </c>
      <c r="X66">
        <v>147.515624</v>
      </c>
      <c r="Y66">
        <v>0</v>
      </c>
      <c r="Z66">
        <v>6.6</v>
      </c>
      <c r="AA66">
        <v>31.283999999999999</v>
      </c>
      <c r="AB66">
        <v>0</v>
      </c>
      <c r="AC66">
        <v>0</v>
      </c>
      <c r="AD66">
        <v>9.1149000000000004</v>
      </c>
      <c r="AE66">
        <v>28.225999999999999</v>
      </c>
      <c r="AF66">
        <v>8.8740000000000006</v>
      </c>
      <c r="AG66">
        <v>38.981999999999999</v>
      </c>
      <c r="AH66">
        <v>37.880000000000003</v>
      </c>
      <c r="AI66">
        <v>0</v>
      </c>
      <c r="AJ66">
        <v>0</v>
      </c>
      <c r="AK66">
        <v>52.029000000000003</v>
      </c>
      <c r="AL66">
        <v>10.458</v>
      </c>
      <c r="AM66">
        <v>5.2786799999999996</v>
      </c>
      <c r="AN66">
        <v>0.93737000000000004</v>
      </c>
      <c r="AO66">
        <v>1.41414</v>
      </c>
      <c r="AP66">
        <v>2.4339</v>
      </c>
      <c r="AQ66">
        <v>32.697000000000003</v>
      </c>
      <c r="AR66">
        <v>49.68</v>
      </c>
      <c r="AS66">
        <v>31.897383000000001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2831.7005409999997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686.77995799999997</v>
      </c>
      <c r="L67">
        <v>653.15</v>
      </c>
      <c r="M67">
        <v>92</v>
      </c>
      <c r="N67">
        <v>118.125</v>
      </c>
      <c r="O67">
        <v>123.66562500000001</v>
      </c>
      <c r="P67">
        <v>119.625</v>
      </c>
      <c r="Q67">
        <v>18.557500000000001</v>
      </c>
      <c r="R67">
        <v>21.196097999999999</v>
      </c>
      <c r="S67">
        <v>22.51</v>
      </c>
      <c r="T67">
        <v>0</v>
      </c>
      <c r="U67">
        <v>418.77</v>
      </c>
      <c r="V67">
        <v>11.661683</v>
      </c>
      <c r="W67">
        <v>46.399079999999998</v>
      </c>
      <c r="X67">
        <v>147.515624</v>
      </c>
      <c r="Y67">
        <v>0</v>
      </c>
      <c r="Z67">
        <v>6.6</v>
      </c>
      <c r="AA67">
        <v>25.28</v>
      </c>
      <c r="AB67">
        <v>0</v>
      </c>
      <c r="AC67">
        <v>0</v>
      </c>
      <c r="AD67">
        <v>9.1149000000000004</v>
      </c>
      <c r="AE67">
        <v>28.225999999999999</v>
      </c>
      <c r="AF67">
        <v>8.8740000000000006</v>
      </c>
      <c r="AG67">
        <v>38.981999999999999</v>
      </c>
      <c r="AH67">
        <v>37.880000000000003</v>
      </c>
      <c r="AI67">
        <v>0</v>
      </c>
      <c r="AJ67">
        <v>0</v>
      </c>
      <c r="AK67">
        <v>52.029000000000003</v>
      </c>
      <c r="AL67">
        <v>10.458</v>
      </c>
      <c r="AM67">
        <v>5.2786799999999996</v>
      </c>
      <c r="AN67">
        <v>0.93737000000000004</v>
      </c>
      <c r="AO67">
        <v>1.3732740000000001</v>
      </c>
      <c r="AP67">
        <v>2.4339</v>
      </c>
      <c r="AQ67">
        <v>32.697000000000003</v>
      </c>
      <c r="AR67">
        <v>49.68</v>
      </c>
      <c r="AS67">
        <v>31.897383000000001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2836.6938749999999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686.77995799999997</v>
      </c>
      <c r="L68">
        <v>653.15</v>
      </c>
      <c r="M68">
        <v>92</v>
      </c>
      <c r="N68">
        <v>118.125</v>
      </c>
      <c r="O68">
        <v>123.66562500000001</v>
      </c>
      <c r="P68">
        <v>119.625</v>
      </c>
      <c r="Q68">
        <v>18.557500000000001</v>
      </c>
      <c r="R68">
        <v>21.196097999999999</v>
      </c>
      <c r="S68">
        <v>22.51</v>
      </c>
      <c r="T68">
        <v>0</v>
      </c>
      <c r="U68">
        <v>418.77</v>
      </c>
      <c r="V68">
        <v>11.661683</v>
      </c>
      <c r="W68">
        <v>46.399079999999998</v>
      </c>
      <c r="X68">
        <v>147.515624</v>
      </c>
      <c r="Y68">
        <v>0</v>
      </c>
      <c r="Z68">
        <v>6.6</v>
      </c>
      <c r="AA68">
        <v>25.28</v>
      </c>
      <c r="AB68">
        <v>0</v>
      </c>
      <c r="AC68">
        <v>0</v>
      </c>
      <c r="AD68">
        <v>9.1149000000000004</v>
      </c>
      <c r="AE68">
        <v>28.225999999999999</v>
      </c>
      <c r="AF68">
        <v>8.8740000000000006</v>
      </c>
      <c r="AG68">
        <v>38.981999999999999</v>
      </c>
      <c r="AH68">
        <v>37.880000000000003</v>
      </c>
      <c r="AI68">
        <v>0</v>
      </c>
      <c r="AJ68">
        <v>0</v>
      </c>
      <c r="AK68">
        <v>52.029000000000003</v>
      </c>
      <c r="AL68">
        <v>10.458</v>
      </c>
      <c r="AM68">
        <v>5.2786799999999996</v>
      </c>
      <c r="AN68">
        <v>0.93737000000000004</v>
      </c>
      <c r="AO68">
        <v>1.2018720000000001</v>
      </c>
      <c r="AP68">
        <v>2.4339</v>
      </c>
      <c r="AQ68">
        <v>32.697000000000003</v>
      </c>
      <c r="AR68">
        <v>49.68</v>
      </c>
      <c r="AS68">
        <v>31.897383000000001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2836.522473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686.77995799999997</v>
      </c>
      <c r="L69">
        <v>653.15</v>
      </c>
      <c r="M69">
        <v>92</v>
      </c>
      <c r="N69">
        <v>118.125</v>
      </c>
      <c r="O69">
        <v>123.66562500000001</v>
      </c>
      <c r="P69">
        <v>119.625</v>
      </c>
      <c r="Q69">
        <v>18.557500000000001</v>
      </c>
      <c r="R69">
        <v>21.196097999999999</v>
      </c>
      <c r="S69">
        <v>22.51</v>
      </c>
      <c r="T69">
        <v>0</v>
      </c>
      <c r="U69">
        <v>418.77</v>
      </c>
      <c r="V69">
        <v>11.661683</v>
      </c>
      <c r="W69">
        <v>46.399079999999998</v>
      </c>
      <c r="X69">
        <v>147.515624</v>
      </c>
      <c r="Y69">
        <v>0</v>
      </c>
      <c r="Z69">
        <v>6.5537999999999998</v>
      </c>
      <c r="AA69">
        <v>25.28</v>
      </c>
      <c r="AB69">
        <v>0</v>
      </c>
      <c r="AC69">
        <v>0</v>
      </c>
      <c r="AD69">
        <v>9.1149000000000004</v>
      </c>
      <c r="AE69">
        <v>28.225999999999999</v>
      </c>
      <c r="AF69">
        <v>8.8740000000000006</v>
      </c>
      <c r="AG69">
        <v>38.981999999999999</v>
      </c>
      <c r="AH69">
        <v>37.880000000000003</v>
      </c>
      <c r="AI69">
        <v>0</v>
      </c>
      <c r="AJ69">
        <v>0</v>
      </c>
      <c r="AK69">
        <v>52.029000000000003</v>
      </c>
      <c r="AL69">
        <v>10.458</v>
      </c>
      <c r="AM69">
        <v>5.2786799999999996</v>
      </c>
      <c r="AN69">
        <v>0.93737000000000004</v>
      </c>
      <c r="AO69">
        <v>1.04958</v>
      </c>
      <c r="AP69">
        <v>2.4339</v>
      </c>
      <c r="AQ69">
        <v>32.697000000000003</v>
      </c>
      <c r="AR69">
        <v>49.68</v>
      </c>
      <c r="AS69">
        <v>31.897383000000001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2836.323981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686.77995799999997</v>
      </c>
      <c r="L70">
        <v>653.15</v>
      </c>
      <c r="M70">
        <v>92</v>
      </c>
      <c r="N70">
        <v>118.125</v>
      </c>
      <c r="O70">
        <v>123.66562500000001</v>
      </c>
      <c r="P70">
        <v>119.625</v>
      </c>
      <c r="Q70">
        <v>18.557500000000001</v>
      </c>
      <c r="R70">
        <v>21.196097999999999</v>
      </c>
      <c r="S70">
        <v>22.51</v>
      </c>
      <c r="T70">
        <v>0</v>
      </c>
      <c r="U70">
        <v>418.77</v>
      </c>
      <c r="V70">
        <v>11.661683</v>
      </c>
      <c r="W70">
        <v>46.399079999999998</v>
      </c>
      <c r="X70">
        <v>147.515624</v>
      </c>
      <c r="Y70">
        <v>0</v>
      </c>
      <c r="Z70">
        <v>6.5537999999999998</v>
      </c>
      <c r="AA70">
        <v>25.28</v>
      </c>
      <c r="AB70">
        <v>0</v>
      </c>
      <c r="AC70">
        <v>0</v>
      </c>
      <c r="AD70">
        <v>9.1149000000000004</v>
      </c>
      <c r="AE70">
        <v>28.225999999999999</v>
      </c>
      <c r="AF70">
        <v>8.8740000000000006</v>
      </c>
      <c r="AG70">
        <v>38.981999999999999</v>
      </c>
      <c r="AH70">
        <v>37.880000000000003</v>
      </c>
      <c r="AI70">
        <v>0</v>
      </c>
      <c r="AJ70">
        <v>0</v>
      </c>
      <c r="AK70">
        <v>52.029000000000003</v>
      </c>
      <c r="AL70">
        <v>10.458</v>
      </c>
      <c r="AM70">
        <v>5.2786799999999996</v>
      </c>
      <c r="AN70">
        <v>0.93737000000000004</v>
      </c>
      <c r="AO70">
        <v>0.92374800000000001</v>
      </c>
      <c r="AP70">
        <v>2.4339</v>
      </c>
      <c r="AQ70">
        <v>32.697000000000003</v>
      </c>
      <c r="AR70">
        <v>49.68</v>
      </c>
      <c r="AS70">
        <v>31.897383000000001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2836.1981490000003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653.15</v>
      </c>
      <c r="M71">
        <v>92</v>
      </c>
      <c r="N71">
        <v>118.125</v>
      </c>
      <c r="O71">
        <v>123.66562500000001</v>
      </c>
      <c r="P71">
        <v>119.625</v>
      </c>
      <c r="Q71">
        <v>18.557500000000001</v>
      </c>
      <c r="R71">
        <v>21.196097999999999</v>
      </c>
      <c r="S71">
        <v>22.51</v>
      </c>
      <c r="T71">
        <v>0</v>
      </c>
      <c r="U71">
        <v>418.77</v>
      </c>
      <c r="V71">
        <v>11.661683</v>
      </c>
      <c r="W71">
        <v>46.399079999999998</v>
      </c>
      <c r="X71">
        <v>147.515624</v>
      </c>
      <c r="Y71">
        <v>0</v>
      </c>
      <c r="Z71">
        <v>6.5537999999999998</v>
      </c>
      <c r="AA71">
        <v>25.28</v>
      </c>
      <c r="AB71">
        <v>0</v>
      </c>
      <c r="AC71">
        <v>9.6778399999999998</v>
      </c>
      <c r="AD71">
        <v>9.1149000000000004</v>
      </c>
      <c r="AE71">
        <v>28.225999999999999</v>
      </c>
      <c r="AF71">
        <v>8.8740000000000006</v>
      </c>
      <c r="AG71">
        <v>38.981999999999999</v>
      </c>
      <c r="AH71">
        <v>37.880000000000003</v>
      </c>
      <c r="AI71">
        <v>0</v>
      </c>
      <c r="AJ71">
        <v>0</v>
      </c>
      <c r="AK71">
        <v>52.029000000000003</v>
      </c>
      <c r="AL71">
        <v>10.458</v>
      </c>
      <c r="AM71">
        <v>5.2786799999999996</v>
      </c>
      <c r="AN71">
        <v>0.93737000000000004</v>
      </c>
      <c r="AO71">
        <v>0.78733200000000003</v>
      </c>
      <c r="AP71">
        <v>2.4339</v>
      </c>
      <c r="AQ71">
        <v>32.697000000000003</v>
      </c>
      <c r="AR71">
        <v>49.68</v>
      </c>
      <c r="AS71">
        <v>31.897383000000001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2845.7395729999998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653.15</v>
      </c>
      <c r="M72">
        <v>92</v>
      </c>
      <c r="N72">
        <v>118.125</v>
      </c>
      <c r="O72">
        <v>123.66562500000001</v>
      </c>
      <c r="P72">
        <v>119.625</v>
      </c>
      <c r="Q72">
        <v>18.557500000000001</v>
      </c>
      <c r="R72">
        <v>21.196097999999999</v>
      </c>
      <c r="S72">
        <v>22.51</v>
      </c>
      <c r="T72">
        <v>0</v>
      </c>
      <c r="U72">
        <v>418.77</v>
      </c>
      <c r="V72">
        <v>11.661683</v>
      </c>
      <c r="W72">
        <v>46.399079999999998</v>
      </c>
      <c r="X72">
        <v>147.515624</v>
      </c>
      <c r="Y72">
        <v>0</v>
      </c>
      <c r="Z72">
        <v>6.5537999999999998</v>
      </c>
      <c r="AA72">
        <v>25.28</v>
      </c>
      <c r="AB72">
        <v>0</v>
      </c>
      <c r="AC72">
        <v>9.6778399999999998</v>
      </c>
      <c r="AD72">
        <v>9.1149000000000004</v>
      </c>
      <c r="AE72">
        <v>28.225999999999999</v>
      </c>
      <c r="AF72">
        <v>8.8740000000000006</v>
      </c>
      <c r="AG72">
        <v>38.981999999999999</v>
      </c>
      <c r="AH72">
        <v>37.880000000000003</v>
      </c>
      <c r="AI72">
        <v>0</v>
      </c>
      <c r="AJ72">
        <v>0</v>
      </c>
      <c r="AK72">
        <v>52.029000000000003</v>
      </c>
      <c r="AL72">
        <v>10.458</v>
      </c>
      <c r="AM72">
        <v>5.2786799999999996</v>
      </c>
      <c r="AN72">
        <v>0.93737000000000004</v>
      </c>
      <c r="AO72">
        <v>0.68443200000000004</v>
      </c>
      <c r="AP72">
        <v>2.4339</v>
      </c>
      <c r="AQ72">
        <v>32.697000000000003</v>
      </c>
      <c r="AR72">
        <v>49.68</v>
      </c>
      <c r="AS72">
        <v>31.897383000000001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2845.636673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653.15</v>
      </c>
      <c r="M73">
        <v>92</v>
      </c>
      <c r="N73">
        <v>118.125</v>
      </c>
      <c r="O73">
        <v>123.66562500000001</v>
      </c>
      <c r="P73">
        <v>119.625</v>
      </c>
      <c r="Q73">
        <v>18.557500000000001</v>
      </c>
      <c r="R73">
        <v>21.196097999999999</v>
      </c>
      <c r="S73">
        <v>22.51</v>
      </c>
      <c r="T73">
        <v>0</v>
      </c>
      <c r="U73">
        <v>418.77</v>
      </c>
      <c r="V73">
        <v>11.661683</v>
      </c>
      <c r="W73">
        <v>46.399079999999998</v>
      </c>
      <c r="X73">
        <v>147.515624</v>
      </c>
      <c r="Y73">
        <v>0</v>
      </c>
      <c r="Z73">
        <v>6.5537999999999998</v>
      </c>
      <c r="AA73">
        <v>12.64</v>
      </c>
      <c r="AB73">
        <v>0</v>
      </c>
      <c r="AC73">
        <v>9.6778399999999998</v>
      </c>
      <c r="AD73">
        <v>9.1149000000000004</v>
      </c>
      <c r="AE73">
        <v>28.225999999999999</v>
      </c>
      <c r="AF73">
        <v>8.8740000000000006</v>
      </c>
      <c r="AG73">
        <v>38.981999999999999</v>
      </c>
      <c r="AH73">
        <v>37.880000000000003</v>
      </c>
      <c r="AI73">
        <v>0</v>
      </c>
      <c r="AJ73">
        <v>0</v>
      </c>
      <c r="AK73">
        <v>52.029000000000003</v>
      </c>
      <c r="AL73">
        <v>10.458</v>
      </c>
      <c r="AM73">
        <v>5.2786799999999996</v>
      </c>
      <c r="AN73">
        <v>0.93737000000000004</v>
      </c>
      <c r="AO73">
        <v>0.65091600000000005</v>
      </c>
      <c r="AP73">
        <v>2.4339</v>
      </c>
      <c r="AQ73">
        <v>32.697000000000003</v>
      </c>
      <c r="AR73">
        <v>49.68</v>
      </c>
      <c r="AS73">
        <v>31.897383000000001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2832.9631569999997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653.15</v>
      </c>
      <c r="M74">
        <v>92</v>
      </c>
      <c r="N74">
        <v>118.125</v>
      </c>
      <c r="O74">
        <v>123.66562500000001</v>
      </c>
      <c r="P74">
        <v>119.625</v>
      </c>
      <c r="Q74">
        <v>18.557500000000001</v>
      </c>
      <c r="R74">
        <v>21.196097999999999</v>
      </c>
      <c r="S74">
        <v>22.51</v>
      </c>
      <c r="T74">
        <v>0</v>
      </c>
      <c r="U74">
        <v>418.77</v>
      </c>
      <c r="V74">
        <v>11.661683</v>
      </c>
      <c r="W74">
        <v>46.399079999999998</v>
      </c>
      <c r="X74">
        <v>147.515624</v>
      </c>
      <c r="Y74">
        <v>0</v>
      </c>
      <c r="Z74">
        <v>0</v>
      </c>
      <c r="AA74">
        <v>11.85</v>
      </c>
      <c r="AB74">
        <v>0</v>
      </c>
      <c r="AC74">
        <v>9.6778399999999998</v>
      </c>
      <c r="AD74">
        <v>9.1149000000000004</v>
      </c>
      <c r="AE74">
        <v>28.225999999999999</v>
      </c>
      <c r="AF74">
        <v>8.8740000000000006</v>
      </c>
      <c r="AG74">
        <v>38.981999999999999</v>
      </c>
      <c r="AH74">
        <v>37.880000000000003</v>
      </c>
      <c r="AI74">
        <v>0</v>
      </c>
      <c r="AJ74">
        <v>0</v>
      </c>
      <c r="AK74">
        <v>52.029000000000003</v>
      </c>
      <c r="AL74">
        <v>10.458</v>
      </c>
      <c r="AM74">
        <v>5.2786799999999996</v>
      </c>
      <c r="AN74">
        <v>0.93737000000000004</v>
      </c>
      <c r="AO74">
        <v>0.35868</v>
      </c>
      <c r="AP74">
        <v>2.4339</v>
      </c>
      <c r="AQ74">
        <v>32.697000000000003</v>
      </c>
      <c r="AR74">
        <v>49.68</v>
      </c>
      <c r="AS74">
        <v>31.897383000000001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2825.3271209999994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653.15</v>
      </c>
      <c r="M75">
        <v>92</v>
      </c>
      <c r="N75">
        <v>118.125</v>
      </c>
      <c r="O75">
        <v>123.66562500000001</v>
      </c>
      <c r="P75">
        <v>119.625</v>
      </c>
      <c r="Q75">
        <v>18.557500000000001</v>
      </c>
      <c r="R75">
        <v>21.196097999999999</v>
      </c>
      <c r="S75">
        <v>22.51</v>
      </c>
      <c r="T75">
        <v>0</v>
      </c>
      <c r="U75">
        <v>418.77</v>
      </c>
      <c r="V75">
        <v>11.661683</v>
      </c>
      <c r="W75">
        <v>46.399079999999998</v>
      </c>
      <c r="X75">
        <v>147.515624</v>
      </c>
      <c r="Y75">
        <v>0</v>
      </c>
      <c r="Z75">
        <v>0</v>
      </c>
      <c r="AA75">
        <v>11.85</v>
      </c>
      <c r="AB75">
        <v>13.0634</v>
      </c>
      <c r="AC75">
        <v>19.35568</v>
      </c>
      <c r="AD75">
        <v>9.1149000000000004</v>
      </c>
      <c r="AE75">
        <v>28.225999999999999</v>
      </c>
      <c r="AF75">
        <v>8.8740000000000006</v>
      </c>
      <c r="AG75">
        <v>38.981999999999999</v>
      </c>
      <c r="AH75">
        <v>47.35</v>
      </c>
      <c r="AI75">
        <v>0</v>
      </c>
      <c r="AJ75">
        <v>0</v>
      </c>
      <c r="AK75">
        <v>52.029000000000003</v>
      </c>
      <c r="AL75">
        <v>10.458</v>
      </c>
      <c r="AM75">
        <v>5.2786799999999996</v>
      </c>
      <c r="AN75">
        <v>0.93737000000000004</v>
      </c>
      <c r="AO75">
        <v>0</v>
      </c>
      <c r="AP75">
        <v>7.5579000000000001</v>
      </c>
      <c r="AQ75">
        <v>32.697000000000003</v>
      </c>
      <c r="AR75">
        <v>49.68</v>
      </c>
      <c r="AS75">
        <v>31.897383000000001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2862.3036809999994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653.15</v>
      </c>
      <c r="M76">
        <v>92</v>
      </c>
      <c r="N76">
        <v>118.125</v>
      </c>
      <c r="O76">
        <v>123.66562500000001</v>
      </c>
      <c r="P76">
        <v>119.625</v>
      </c>
      <c r="Q76">
        <v>18.557500000000001</v>
      </c>
      <c r="R76">
        <v>21.196097999999999</v>
      </c>
      <c r="S76">
        <v>22.51</v>
      </c>
      <c r="T76">
        <v>0</v>
      </c>
      <c r="U76">
        <v>418.77</v>
      </c>
      <c r="V76">
        <v>11.661683</v>
      </c>
      <c r="W76">
        <v>46.399079999999998</v>
      </c>
      <c r="X76">
        <v>147.515624</v>
      </c>
      <c r="Y76">
        <v>0</v>
      </c>
      <c r="Z76">
        <v>6.5537999999999998</v>
      </c>
      <c r="AA76">
        <v>25.28</v>
      </c>
      <c r="AB76">
        <v>13.0634</v>
      </c>
      <c r="AC76">
        <v>19.35568</v>
      </c>
      <c r="AD76">
        <v>9.1149000000000004</v>
      </c>
      <c r="AE76">
        <v>28.225999999999999</v>
      </c>
      <c r="AF76">
        <v>8.8740000000000006</v>
      </c>
      <c r="AG76">
        <v>38.981999999999999</v>
      </c>
      <c r="AH76">
        <v>66.290000000000006</v>
      </c>
      <c r="AI76">
        <v>0</v>
      </c>
      <c r="AJ76">
        <v>0</v>
      </c>
      <c r="AK76">
        <v>52.029000000000003</v>
      </c>
      <c r="AL76">
        <v>10.458</v>
      </c>
      <c r="AM76">
        <v>5.2786799999999996</v>
      </c>
      <c r="AN76">
        <v>0.93737000000000004</v>
      </c>
      <c r="AO76">
        <v>0</v>
      </c>
      <c r="AP76">
        <v>7.5579000000000001</v>
      </c>
      <c r="AQ76">
        <v>32.697000000000003</v>
      </c>
      <c r="AR76">
        <v>49.68</v>
      </c>
      <c r="AS76">
        <v>31.897383000000001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2901.2274809999999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653.15</v>
      </c>
      <c r="M77">
        <v>92</v>
      </c>
      <c r="N77">
        <v>118.125</v>
      </c>
      <c r="O77">
        <v>123.66562500000001</v>
      </c>
      <c r="P77">
        <v>119.625</v>
      </c>
      <c r="Q77">
        <v>18.557500000000001</v>
      </c>
      <c r="R77">
        <v>21.196097999999999</v>
      </c>
      <c r="S77">
        <v>22.51</v>
      </c>
      <c r="T77">
        <v>0</v>
      </c>
      <c r="U77">
        <v>418.77</v>
      </c>
      <c r="V77">
        <v>11.661683</v>
      </c>
      <c r="W77">
        <v>46.399079999999998</v>
      </c>
      <c r="X77">
        <v>147.515624</v>
      </c>
      <c r="Y77">
        <v>0</v>
      </c>
      <c r="Z77">
        <v>6.5537999999999998</v>
      </c>
      <c r="AA77">
        <v>37.92</v>
      </c>
      <c r="AB77">
        <v>26.260100000000001</v>
      </c>
      <c r="AC77">
        <v>29.062808</v>
      </c>
      <c r="AD77">
        <v>9.1149000000000004</v>
      </c>
      <c r="AE77">
        <v>28.225999999999999</v>
      </c>
      <c r="AF77">
        <v>17.748000000000001</v>
      </c>
      <c r="AG77">
        <v>38.981999999999999</v>
      </c>
      <c r="AH77">
        <v>85.23</v>
      </c>
      <c r="AI77">
        <v>0</v>
      </c>
      <c r="AJ77">
        <v>0</v>
      </c>
      <c r="AK77">
        <v>52.029000000000003</v>
      </c>
      <c r="AL77">
        <v>10.458</v>
      </c>
      <c r="AM77">
        <v>5.2786799999999996</v>
      </c>
      <c r="AN77">
        <v>0.93737000000000004</v>
      </c>
      <c r="AO77">
        <v>0</v>
      </c>
      <c r="AP77">
        <v>2.4339</v>
      </c>
      <c r="AQ77">
        <v>32.697000000000003</v>
      </c>
      <c r="AR77">
        <v>49.68</v>
      </c>
      <c r="AS77">
        <v>31.897383000000001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2959.4613090000003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653.15</v>
      </c>
      <c r="M78">
        <v>92</v>
      </c>
      <c r="N78">
        <v>118.125</v>
      </c>
      <c r="O78">
        <v>123.66562500000001</v>
      </c>
      <c r="P78">
        <v>119.625</v>
      </c>
      <c r="Q78">
        <v>18.557500000000001</v>
      </c>
      <c r="R78">
        <v>21.196097999999999</v>
      </c>
      <c r="S78">
        <v>26.3901</v>
      </c>
      <c r="T78">
        <v>0</v>
      </c>
      <c r="U78">
        <v>418.77</v>
      </c>
      <c r="V78">
        <v>11.661683</v>
      </c>
      <c r="W78">
        <v>46.399079999999998</v>
      </c>
      <c r="X78">
        <v>147.515624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17.748000000000001</v>
      </c>
      <c r="AG78">
        <v>38.981999999999999</v>
      </c>
      <c r="AH78">
        <v>113.64</v>
      </c>
      <c r="AI78">
        <v>2.5459999999999998</v>
      </c>
      <c r="AJ78">
        <v>0</v>
      </c>
      <c r="AK78">
        <v>52.029000000000003</v>
      </c>
      <c r="AL78">
        <v>10.458</v>
      </c>
      <c r="AM78">
        <v>5.2786799999999996</v>
      </c>
      <c r="AN78">
        <v>0.93737000000000004</v>
      </c>
      <c r="AO78">
        <v>7.2618000000000002E-2</v>
      </c>
      <c r="AP78">
        <v>2.4339</v>
      </c>
      <c r="AQ78">
        <v>32.697000000000003</v>
      </c>
      <c r="AR78">
        <v>49.68</v>
      </c>
      <c r="AS78">
        <v>31.897383000000001</v>
      </c>
      <c r="AT78">
        <v>13.927300000000001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3047.6578829999994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653.15</v>
      </c>
      <c r="M79">
        <v>92</v>
      </c>
      <c r="N79">
        <v>118.125</v>
      </c>
      <c r="O79">
        <v>123.66562500000001</v>
      </c>
      <c r="P79">
        <v>119.625</v>
      </c>
      <c r="Q79">
        <v>18.557500000000001</v>
      </c>
      <c r="R79">
        <v>21.196097999999999</v>
      </c>
      <c r="S79">
        <v>26.3901</v>
      </c>
      <c r="T79">
        <v>0</v>
      </c>
      <c r="U79">
        <v>418.77</v>
      </c>
      <c r="V79">
        <v>11.661683</v>
      </c>
      <c r="W79">
        <v>46.399079999999998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38.981999999999999</v>
      </c>
      <c r="AH79">
        <v>140.34540000000001</v>
      </c>
      <c r="AI79">
        <v>16.548999999999999</v>
      </c>
      <c r="AJ79">
        <v>0</v>
      </c>
      <c r="AK79">
        <v>52.029000000000003</v>
      </c>
      <c r="AL79">
        <v>10.458</v>
      </c>
      <c r="AM79">
        <v>15.836040000000001</v>
      </c>
      <c r="AN79">
        <v>0.93737000000000004</v>
      </c>
      <c r="AO79">
        <v>0.11407200000000001</v>
      </c>
      <c r="AP79">
        <v>2.4339</v>
      </c>
      <c r="AQ79">
        <v>32.697000000000003</v>
      </c>
      <c r="AR79">
        <v>49.68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3127.5987049999999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653.15</v>
      </c>
      <c r="M80">
        <v>92</v>
      </c>
      <c r="N80">
        <v>118.125</v>
      </c>
      <c r="O80">
        <v>123.66562500000001</v>
      </c>
      <c r="P80">
        <v>119.625</v>
      </c>
      <c r="Q80">
        <v>18.557500000000001</v>
      </c>
      <c r="R80">
        <v>21.196097999999999</v>
      </c>
      <c r="S80">
        <v>26.3901</v>
      </c>
      <c r="T80">
        <v>0</v>
      </c>
      <c r="U80">
        <v>418.77</v>
      </c>
      <c r="V80">
        <v>11.661683</v>
      </c>
      <c r="W80">
        <v>46.399079999999998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38.981999999999999</v>
      </c>
      <c r="AH80">
        <v>140.34540000000001</v>
      </c>
      <c r="AI80">
        <v>16.548999999999999</v>
      </c>
      <c r="AJ80">
        <v>0</v>
      </c>
      <c r="AK80">
        <v>52.029000000000003</v>
      </c>
      <c r="AL80">
        <v>10.458</v>
      </c>
      <c r="AM80">
        <v>15.836040000000001</v>
      </c>
      <c r="AN80">
        <v>0.93737000000000004</v>
      </c>
      <c r="AO80">
        <v>0.326928</v>
      </c>
      <c r="AP80">
        <v>2.4339</v>
      </c>
      <c r="AQ80">
        <v>32.697000000000003</v>
      </c>
      <c r="AR80">
        <v>49.68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3127.811561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653.15</v>
      </c>
      <c r="M81">
        <v>92</v>
      </c>
      <c r="N81">
        <v>118.125</v>
      </c>
      <c r="O81">
        <v>123.66562500000001</v>
      </c>
      <c r="P81">
        <v>119.625</v>
      </c>
      <c r="Q81">
        <v>18.557500000000001</v>
      </c>
      <c r="R81">
        <v>21.196097999999999</v>
      </c>
      <c r="S81">
        <v>26.3901</v>
      </c>
      <c r="T81">
        <v>0</v>
      </c>
      <c r="U81">
        <v>418.77</v>
      </c>
      <c r="V81">
        <v>11.661683</v>
      </c>
      <c r="W81">
        <v>46.399079999999998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38.981999999999999</v>
      </c>
      <c r="AH81">
        <v>140.34540000000001</v>
      </c>
      <c r="AI81">
        <v>16.548999999999999</v>
      </c>
      <c r="AJ81">
        <v>0</v>
      </c>
      <c r="AK81">
        <v>52.029000000000003</v>
      </c>
      <c r="AL81">
        <v>34.86</v>
      </c>
      <c r="AM81">
        <v>15.836040000000001</v>
      </c>
      <c r="AN81">
        <v>0.93737000000000004</v>
      </c>
      <c r="AO81">
        <v>0.60858000000000001</v>
      </c>
      <c r="AP81">
        <v>2.4339</v>
      </c>
      <c r="AQ81">
        <v>32.697000000000003</v>
      </c>
      <c r="AR81">
        <v>49.68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3152.4952130000001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653.15</v>
      </c>
      <c r="M82">
        <v>92</v>
      </c>
      <c r="N82">
        <v>118.125</v>
      </c>
      <c r="O82">
        <v>123.66562500000001</v>
      </c>
      <c r="P82">
        <v>119.625</v>
      </c>
      <c r="Q82">
        <v>18.557500000000001</v>
      </c>
      <c r="R82">
        <v>21.196097999999999</v>
      </c>
      <c r="S82">
        <v>26.3901</v>
      </c>
      <c r="T82">
        <v>0</v>
      </c>
      <c r="U82">
        <v>418.77</v>
      </c>
      <c r="V82">
        <v>11.661683</v>
      </c>
      <c r="W82">
        <v>46.399079999999998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38.981999999999999</v>
      </c>
      <c r="AH82">
        <v>140.34540000000001</v>
      </c>
      <c r="AI82">
        <v>16.548999999999999</v>
      </c>
      <c r="AJ82">
        <v>0</v>
      </c>
      <c r="AK82">
        <v>52.029000000000003</v>
      </c>
      <c r="AL82">
        <v>80.177999999999997</v>
      </c>
      <c r="AM82">
        <v>15.836040000000001</v>
      </c>
      <c r="AN82">
        <v>0.93737000000000004</v>
      </c>
      <c r="AO82">
        <v>0.73999800000000004</v>
      </c>
      <c r="AP82">
        <v>2.4339</v>
      </c>
      <c r="AQ82">
        <v>32.697000000000003</v>
      </c>
      <c r="AR82">
        <v>49.68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3197.9446309999998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653.15</v>
      </c>
      <c r="M83">
        <v>92</v>
      </c>
      <c r="N83">
        <v>118.125</v>
      </c>
      <c r="O83">
        <v>123.66562500000001</v>
      </c>
      <c r="P83">
        <v>119.625</v>
      </c>
      <c r="Q83">
        <v>18.557500000000001</v>
      </c>
      <c r="R83">
        <v>21.196097999999999</v>
      </c>
      <c r="S83">
        <v>26.3901</v>
      </c>
      <c r="T83">
        <v>0</v>
      </c>
      <c r="U83">
        <v>418.77</v>
      </c>
      <c r="V83">
        <v>11.661683</v>
      </c>
      <c r="W83">
        <v>46.399079999999998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38.981999999999999</v>
      </c>
      <c r="AH83">
        <v>140.34540000000001</v>
      </c>
      <c r="AI83">
        <v>16.548999999999999</v>
      </c>
      <c r="AJ83">
        <v>0</v>
      </c>
      <c r="AK83">
        <v>52.029000000000003</v>
      </c>
      <c r="AL83">
        <v>80.177999999999997</v>
      </c>
      <c r="AM83">
        <v>13.4633</v>
      </c>
      <c r="AN83">
        <v>0.93737000000000004</v>
      </c>
      <c r="AO83">
        <v>0.90816600000000003</v>
      </c>
      <c r="AP83">
        <v>2.4339</v>
      </c>
      <c r="AQ83">
        <v>32.697000000000003</v>
      </c>
      <c r="AR83">
        <v>49.68</v>
      </c>
      <c r="AS83">
        <v>31.897383000000001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3195.7400589999997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653.15</v>
      </c>
      <c r="M84">
        <v>92</v>
      </c>
      <c r="N84">
        <v>118.125</v>
      </c>
      <c r="O84">
        <v>123.66562500000001</v>
      </c>
      <c r="P84">
        <v>119.625</v>
      </c>
      <c r="Q84">
        <v>18.557500000000001</v>
      </c>
      <c r="R84">
        <v>21.196097999999999</v>
      </c>
      <c r="S84">
        <v>26.3901</v>
      </c>
      <c r="T84">
        <v>0</v>
      </c>
      <c r="U84">
        <v>418.77</v>
      </c>
      <c r="V84">
        <v>11.661683</v>
      </c>
      <c r="W84">
        <v>46.399079999999998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38.981999999999999</v>
      </c>
      <c r="AH84">
        <v>140.34540000000001</v>
      </c>
      <c r="AI84">
        <v>16.548999999999999</v>
      </c>
      <c r="AJ84">
        <v>0</v>
      </c>
      <c r="AK84">
        <v>52.029000000000003</v>
      </c>
      <c r="AL84">
        <v>80.177999999999997</v>
      </c>
      <c r="AM84">
        <v>5.2786799999999996</v>
      </c>
      <c r="AN84">
        <v>0.93737000000000004</v>
      </c>
      <c r="AO84">
        <v>1.1271960000000001</v>
      </c>
      <c r="AP84">
        <v>2.4339</v>
      </c>
      <c r="AQ84">
        <v>32.697000000000003</v>
      </c>
      <c r="AR84">
        <v>49.68</v>
      </c>
      <c r="AS84">
        <v>31.897383000000001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3187.7744689999995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653.15</v>
      </c>
      <c r="M85">
        <v>92</v>
      </c>
      <c r="N85">
        <v>118.125</v>
      </c>
      <c r="O85">
        <v>123.66562500000001</v>
      </c>
      <c r="P85">
        <v>119.625</v>
      </c>
      <c r="Q85">
        <v>18.557500000000001</v>
      </c>
      <c r="R85">
        <v>21.196097999999999</v>
      </c>
      <c r="S85">
        <v>26.3901</v>
      </c>
      <c r="T85">
        <v>0</v>
      </c>
      <c r="U85">
        <v>418.77</v>
      </c>
      <c r="V85">
        <v>11.661683</v>
      </c>
      <c r="W85">
        <v>46.399079999999998</v>
      </c>
      <c r="X85">
        <v>147.515624</v>
      </c>
      <c r="Y85">
        <v>0</v>
      </c>
      <c r="Z85">
        <v>13.1076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38.981999999999999</v>
      </c>
      <c r="AH85">
        <v>140.34540000000001</v>
      </c>
      <c r="AI85">
        <v>2.5459999999999998</v>
      </c>
      <c r="AJ85">
        <v>0</v>
      </c>
      <c r="AK85">
        <v>52.029000000000003</v>
      </c>
      <c r="AL85">
        <v>80.177999999999997</v>
      </c>
      <c r="AM85">
        <v>5.2786799999999996</v>
      </c>
      <c r="AN85">
        <v>0.91823999999999995</v>
      </c>
      <c r="AO85">
        <v>1.280076</v>
      </c>
      <c r="AP85">
        <v>2.4339</v>
      </c>
      <c r="AQ85">
        <v>32.697000000000003</v>
      </c>
      <c r="AR85">
        <v>49.68</v>
      </c>
      <c r="AS85">
        <v>31.897383000000001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3167.3514189999992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653.15</v>
      </c>
      <c r="M86">
        <v>92</v>
      </c>
      <c r="N86">
        <v>118.125</v>
      </c>
      <c r="O86">
        <v>123.66562500000001</v>
      </c>
      <c r="P86">
        <v>119.625</v>
      </c>
      <c r="Q86">
        <v>18.557500000000001</v>
      </c>
      <c r="R86">
        <v>21.196097999999999</v>
      </c>
      <c r="S86">
        <v>26.3901</v>
      </c>
      <c r="T86">
        <v>0</v>
      </c>
      <c r="U86">
        <v>418.77</v>
      </c>
      <c r="V86">
        <v>11.661683</v>
      </c>
      <c r="W86">
        <v>46.399079999999998</v>
      </c>
      <c r="X86">
        <v>147.515624</v>
      </c>
      <c r="Y86">
        <v>0</v>
      </c>
      <c r="Z86">
        <v>13.1076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38.981999999999999</v>
      </c>
      <c r="AH86">
        <v>140.34540000000001</v>
      </c>
      <c r="AI86">
        <v>0</v>
      </c>
      <c r="AJ86">
        <v>0</v>
      </c>
      <c r="AK86">
        <v>52.029000000000003</v>
      </c>
      <c r="AL86">
        <v>80.177999999999997</v>
      </c>
      <c r="AM86">
        <v>5.2786799999999996</v>
      </c>
      <c r="AN86">
        <v>0.91823999999999995</v>
      </c>
      <c r="AO86">
        <v>1.467354</v>
      </c>
      <c r="AP86">
        <v>2.4339</v>
      </c>
      <c r="AQ86">
        <v>32.697000000000003</v>
      </c>
      <c r="AR86">
        <v>49.68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3164.9926969999992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653.15</v>
      </c>
      <c r="M87">
        <v>92</v>
      </c>
      <c r="N87">
        <v>118.125</v>
      </c>
      <c r="O87">
        <v>123.66562500000001</v>
      </c>
      <c r="P87">
        <v>119.625</v>
      </c>
      <c r="Q87">
        <v>18.557500000000001</v>
      </c>
      <c r="R87">
        <v>21.196097999999999</v>
      </c>
      <c r="S87">
        <v>26.3901</v>
      </c>
      <c r="T87">
        <v>0</v>
      </c>
      <c r="U87">
        <v>418.77</v>
      </c>
      <c r="V87">
        <v>11.661683</v>
      </c>
      <c r="W87">
        <v>46.399079999999998</v>
      </c>
      <c r="X87">
        <v>147.515624</v>
      </c>
      <c r="Y87">
        <v>0</v>
      </c>
      <c r="Z87">
        <v>13.09</v>
      </c>
      <c r="AA87">
        <v>42.14808</v>
      </c>
      <c r="AB87">
        <v>39.510120000000001</v>
      </c>
      <c r="AC87">
        <v>19.35568</v>
      </c>
      <c r="AD87">
        <v>27.408107999999999</v>
      </c>
      <c r="AE87">
        <v>28.225999999999999</v>
      </c>
      <c r="AF87">
        <v>26.622</v>
      </c>
      <c r="AG87">
        <v>38.981999999999999</v>
      </c>
      <c r="AH87">
        <v>116.9545</v>
      </c>
      <c r="AI87">
        <v>0</v>
      </c>
      <c r="AJ87">
        <v>0</v>
      </c>
      <c r="AK87">
        <v>52.029000000000003</v>
      </c>
      <c r="AL87">
        <v>80.177999999999997</v>
      </c>
      <c r="AM87">
        <v>5.2786799999999996</v>
      </c>
      <c r="AN87">
        <v>0.91823999999999995</v>
      </c>
      <c r="AO87">
        <v>1.6228800000000001</v>
      </c>
      <c r="AP87">
        <v>2.4339</v>
      </c>
      <c r="AQ87">
        <v>32.697000000000003</v>
      </c>
      <c r="AR87">
        <v>49.68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3107.8640389999991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653.15</v>
      </c>
      <c r="M88">
        <v>92</v>
      </c>
      <c r="N88">
        <v>118.125</v>
      </c>
      <c r="O88">
        <v>123.66562500000001</v>
      </c>
      <c r="P88">
        <v>119.625</v>
      </c>
      <c r="Q88">
        <v>18.557500000000001</v>
      </c>
      <c r="R88">
        <v>21.196097999999999</v>
      </c>
      <c r="S88">
        <v>26.3901</v>
      </c>
      <c r="T88">
        <v>0</v>
      </c>
      <c r="U88">
        <v>418.77</v>
      </c>
      <c r="V88">
        <v>11.661683</v>
      </c>
      <c r="W88">
        <v>46.399079999999998</v>
      </c>
      <c r="X88">
        <v>147.515624</v>
      </c>
      <c r="Y88">
        <v>0</v>
      </c>
      <c r="Z88">
        <v>13.09</v>
      </c>
      <c r="AA88">
        <v>42.14808</v>
      </c>
      <c r="AB88">
        <v>27.992999999999999</v>
      </c>
      <c r="AC88">
        <v>19.35568</v>
      </c>
      <c r="AD88">
        <v>27.408107999999999</v>
      </c>
      <c r="AE88">
        <v>28.225999999999999</v>
      </c>
      <c r="AF88">
        <v>26.622</v>
      </c>
      <c r="AG88">
        <v>38.981999999999999</v>
      </c>
      <c r="AH88">
        <v>113.64</v>
      </c>
      <c r="AI88">
        <v>0</v>
      </c>
      <c r="AJ88">
        <v>0</v>
      </c>
      <c r="AK88">
        <v>52.029000000000003</v>
      </c>
      <c r="AL88">
        <v>10.458</v>
      </c>
      <c r="AM88">
        <v>5.2786799999999996</v>
      </c>
      <c r="AN88">
        <v>0.91823999999999995</v>
      </c>
      <c r="AO88">
        <v>1.6934400000000001</v>
      </c>
      <c r="AP88">
        <v>2.4339</v>
      </c>
      <c r="AQ88">
        <v>32.697000000000003</v>
      </c>
      <c r="AR88">
        <v>49.68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3023.3829789999995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653.15</v>
      </c>
      <c r="M89">
        <v>92</v>
      </c>
      <c r="N89">
        <v>118.125</v>
      </c>
      <c r="O89">
        <v>123.66562500000001</v>
      </c>
      <c r="P89">
        <v>125.58750000000001</v>
      </c>
      <c r="Q89">
        <v>18.557500000000001</v>
      </c>
      <c r="R89">
        <v>21.196097999999999</v>
      </c>
      <c r="S89">
        <v>26.3901</v>
      </c>
      <c r="T89">
        <v>0</v>
      </c>
      <c r="U89">
        <v>418.77</v>
      </c>
      <c r="V89">
        <v>11.661683</v>
      </c>
      <c r="W89">
        <v>46.399079999999998</v>
      </c>
      <c r="X89">
        <v>147.515624</v>
      </c>
      <c r="Y89">
        <v>0</v>
      </c>
      <c r="Z89">
        <v>13.09</v>
      </c>
      <c r="AA89">
        <v>42.14808</v>
      </c>
      <c r="AB89">
        <v>27.992999999999999</v>
      </c>
      <c r="AC89">
        <v>19.35568</v>
      </c>
      <c r="AD89">
        <v>27.408107999999999</v>
      </c>
      <c r="AE89">
        <v>28.225999999999999</v>
      </c>
      <c r="AF89">
        <v>26.622</v>
      </c>
      <c r="AG89">
        <v>38.981999999999999</v>
      </c>
      <c r="AH89">
        <v>113.64</v>
      </c>
      <c r="AI89">
        <v>0</v>
      </c>
      <c r="AJ89">
        <v>0</v>
      </c>
      <c r="AK89">
        <v>52.029000000000003</v>
      </c>
      <c r="AL89">
        <v>10.458</v>
      </c>
      <c r="AM89">
        <v>5.2786799999999996</v>
      </c>
      <c r="AN89">
        <v>0.91823999999999995</v>
      </c>
      <c r="AO89">
        <v>1.8219179999999999</v>
      </c>
      <c r="AP89">
        <v>2.4339</v>
      </c>
      <c r="AQ89">
        <v>32.697000000000003</v>
      </c>
      <c r="AR89">
        <v>49.68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3029.4739570000002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653.15</v>
      </c>
      <c r="M90">
        <v>92</v>
      </c>
      <c r="N90">
        <v>118.125</v>
      </c>
      <c r="O90">
        <v>123.66562500000001</v>
      </c>
      <c r="P90">
        <v>125.58750000000001</v>
      </c>
      <c r="Q90">
        <v>18.557500000000001</v>
      </c>
      <c r="R90">
        <v>21.196097999999999</v>
      </c>
      <c r="S90">
        <v>26.3901</v>
      </c>
      <c r="T90">
        <v>0</v>
      </c>
      <c r="U90">
        <v>418.77</v>
      </c>
      <c r="V90">
        <v>11.661683</v>
      </c>
      <c r="W90">
        <v>46.399079999999998</v>
      </c>
      <c r="X90">
        <v>147.515624</v>
      </c>
      <c r="Y90">
        <v>0</v>
      </c>
      <c r="Z90">
        <v>13.09</v>
      </c>
      <c r="AA90">
        <v>42.14808</v>
      </c>
      <c r="AB90">
        <v>27.992999999999999</v>
      </c>
      <c r="AC90">
        <v>19.35568</v>
      </c>
      <c r="AD90">
        <v>27.408107999999999</v>
      </c>
      <c r="AE90">
        <v>28.225999999999999</v>
      </c>
      <c r="AF90">
        <v>26.622</v>
      </c>
      <c r="AG90">
        <v>38.981999999999999</v>
      </c>
      <c r="AH90">
        <v>116.9545</v>
      </c>
      <c r="AI90">
        <v>0</v>
      </c>
      <c r="AJ90">
        <v>0</v>
      </c>
      <c r="AK90">
        <v>52.029000000000003</v>
      </c>
      <c r="AL90">
        <v>10.458</v>
      </c>
      <c r="AM90">
        <v>5.2786799999999996</v>
      </c>
      <c r="AN90">
        <v>0.91823999999999995</v>
      </c>
      <c r="AO90">
        <v>2.076228</v>
      </c>
      <c r="AP90">
        <v>2.4339</v>
      </c>
      <c r="AQ90">
        <v>32.697000000000003</v>
      </c>
      <c r="AR90">
        <v>49.68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3033.0427669999999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653.15</v>
      </c>
      <c r="M91">
        <v>92</v>
      </c>
      <c r="N91">
        <v>118.125</v>
      </c>
      <c r="O91">
        <v>123.66562500000001</v>
      </c>
      <c r="P91">
        <v>125.58750000000001</v>
      </c>
      <c r="Q91">
        <v>19.984999999999999</v>
      </c>
      <c r="R91">
        <v>21.196097999999999</v>
      </c>
      <c r="S91">
        <v>26.3901</v>
      </c>
      <c r="T91">
        <v>0</v>
      </c>
      <c r="U91">
        <v>418.77</v>
      </c>
      <c r="V91">
        <v>11.661683</v>
      </c>
      <c r="W91">
        <v>46.399079999999998</v>
      </c>
      <c r="X91">
        <v>147.515624</v>
      </c>
      <c r="Y91">
        <v>0</v>
      </c>
      <c r="Z91">
        <v>13.1076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38.981999999999999</v>
      </c>
      <c r="AH91">
        <v>140.34540000000001</v>
      </c>
      <c r="AI91">
        <v>0</v>
      </c>
      <c r="AJ91">
        <v>0</v>
      </c>
      <c r="AK91">
        <v>52.029000000000003</v>
      </c>
      <c r="AL91">
        <v>10.458</v>
      </c>
      <c r="AM91">
        <v>5.2786799999999996</v>
      </c>
      <c r="AN91">
        <v>0.91823999999999995</v>
      </c>
      <c r="AO91">
        <v>2.0544720000000001</v>
      </c>
      <c r="AP91">
        <v>2.4339</v>
      </c>
      <c r="AQ91">
        <v>32.697000000000003</v>
      </c>
      <c r="AR91">
        <v>49.68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3103.2498149999997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653.15</v>
      </c>
      <c r="M92">
        <v>92</v>
      </c>
      <c r="N92">
        <v>118.125</v>
      </c>
      <c r="O92">
        <v>123.66562500000001</v>
      </c>
      <c r="P92">
        <v>125.58750000000001</v>
      </c>
      <c r="Q92">
        <v>19.984999999999999</v>
      </c>
      <c r="R92">
        <v>21.196097999999999</v>
      </c>
      <c r="S92">
        <v>26.3901</v>
      </c>
      <c r="T92">
        <v>0</v>
      </c>
      <c r="U92">
        <v>418.77</v>
      </c>
      <c r="V92">
        <v>11.661683</v>
      </c>
      <c r="W92">
        <v>46.399079999999998</v>
      </c>
      <c r="X92">
        <v>147.515624</v>
      </c>
      <c r="Y92">
        <v>0</v>
      </c>
      <c r="Z92">
        <v>13.1076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38.981999999999999</v>
      </c>
      <c r="AH92">
        <v>140.34540000000001</v>
      </c>
      <c r="AI92">
        <v>0</v>
      </c>
      <c r="AJ92">
        <v>0</v>
      </c>
      <c r="AK92">
        <v>52.029000000000003</v>
      </c>
      <c r="AL92">
        <v>10.458</v>
      </c>
      <c r="AM92">
        <v>5.2786799999999996</v>
      </c>
      <c r="AN92">
        <v>0.91823999999999995</v>
      </c>
      <c r="AO92">
        <v>2.1629580000000002</v>
      </c>
      <c r="AP92">
        <v>2.4339</v>
      </c>
      <c r="AQ92">
        <v>32.697000000000003</v>
      </c>
      <c r="AR92">
        <v>49.68</v>
      </c>
      <c r="AS92">
        <v>31.897383000000001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3103.3583009999998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653.15</v>
      </c>
      <c r="M93">
        <v>92</v>
      </c>
      <c r="N93">
        <v>118.125</v>
      </c>
      <c r="O93">
        <v>123.66562500000001</v>
      </c>
      <c r="P93">
        <v>125.58750000000001</v>
      </c>
      <c r="Q93">
        <v>19.984999999999999</v>
      </c>
      <c r="R93">
        <v>21.196097999999999</v>
      </c>
      <c r="S93">
        <v>26.3901</v>
      </c>
      <c r="T93">
        <v>0</v>
      </c>
      <c r="U93">
        <v>418.77</v>
      </c>
      <c r="V93">
        <v>11.661683</v>
      </c>
      <c r="W93">
        <v>46.399079999999998</v>
      </c>
      <c r="X93">
        <v>147.515624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38.981999999999999</v>
      </c>
      <c r="AH93">
        <v>140.34540000000001</v>
      </c>
      <c r="AI93">
        <v>0</v>
      </c>
      <c r="AJ93">
        <v>0</v>
      </c>
      <c r="AK93">
        <v>52.029000000000003</v>
      </c>
      <c r="AL93">
        <v>10.458</v>
      </c>
      <c r="AM93">
        <v>5.2786799999999996</v>
      </c>
      <c r="AN93">
        <v>0.91823999999999995</v>
      </c>
      <c r="AO93">
        <v>4.3406159999999998</v>
      </c>
      <c r="AP93">
        <v>2.4339</v>
      </c>
      <c r="AQ93">
        <v>32.697000000000003</v>
      </c>
      <c r="AR93">
        <v>49.68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3105.5359589999998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</v>
      </c>
      <c r="M94">
        <v>92</v>
      </c>
      <c r="N94">
        <v>118.125</v>
      </c>
      <c r="O94">
        <v>123.66562500000001</v>
      </c>
      <c r="P94">
        <v>125.58750000000001</v>
      </c>
      <c r="Q94">
        <v>19.984999999999999</v>
      </c>
      <c r="R94">
        <v>21.196097999999999</v>
      </c>
      <c r="S94">
        <v>26.3901</v>
      </c>
      <c r="T94">
        <v>0</v>
      </c>
      <c r="U94">
        <v>418.77</v>
      </c>
      <c r="V94">
        <v>11.661683</v>
      </c>
      <c r="W94">
        <v>46.399079999999998</v>
      </c>
      <c r="X94">
        <v>147.515624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38.981999999999999</v>
      </c>
      <c r="AH94">
        <v>116.9545</v>
      </c>
      <c r="AI94">
        <v>0</v>
      </c>
      <c r="AJ94">
        <v>0</v>
      </c>
      <c r="AK94">
        <v>52.029000000000003</v>
      </c>
      <c r="AL94">
        <v>10.458</v>
      </c>
      <c r="AM94">
        <v>5.2786799999999996</v>
      </c>
      <c r="AN94">
        <v>0.91823999999999995</v>
      </c>
      <c r="AO94">
        <v>4.4887920000000001</v>
      </c>
      <c r="AP94">
        <v>2.4339</v>
      </c>
      <c r="AQ94">
        <v>32.697000000000003</v>
      </c>
      <c r="AR94">
        <v>49.68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3082.2932349999996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</v>
      </c>
      <c r="M95">
        <v>92</v>
      </c>
      <c r="N95">
        <v>118.125</v>
      </c>
      <c r="O95">
        <v>123.66562500000001</v>
      </c>
      <c r="P95">
        <v>125.58750000000001</v>
      </c>
      <c r="Q95">
        <v>19.984999999999999</v>
      </c>
      <c r="R95">
        <v>21.196097999999999</v>
      </c>
      <c r="S95">
        <v>26.3901</v>
      </c>
      <c r="T95">
        <v>0</v>
      </c>
      <c r="U95">
        <v>418.77</v>
      </c>
      <c r="V95">
        <v>11.661683</v>
      </c>
      <c r="W95">
        <v>46.399079999999998</v>
      </c>
      <c r="X95">
        <v>147.515624</v>
      </c>
      <c r="Y95">
        <v>0</v>
      </c>
      <c r="Z95">
        <v>13.09</v>
      </c>
      <c r="AA95">
        <v>42.14808</v>
      </c>
      <c r="AB95">
        <v>39.510120000000001</v>
      </c>
      <c r="AC95">
        <v>9.6778399999999998</v>
      </c>
      <c r="AD95">
        <v>27.408107999999999</v>
      </c>
      <c r="AE95">
        <v>28.225999999999999</v>
      </c>
      <c r="AF95">
        <v>17.748000000000001</v>
      </c>
      <c r="AG95">
        <v>38.981999999999999</v>
      </c>
      <c r="AH95">
        <v>75.665300000000002</v>
      </c>
      <c r="AI95">
        <v>0</v>
      </c>
      <c r="AJ95">
        <v>0</v>
      </c>
      <c r="AK95">
        <v>52.029000000000003</v>
      </c>
      <c r="AL95">
        <v>20.916</v>
      </c>
      <c r="AM95">
        <v>5.2786799999999996</v>
      </c>
      <c r="AN95">
        <v>0.91823999999999995</v>
      </c>
      <c r="AO95">
        <v>4.5126059999999999</v>
      </c>
      <c r="AP95">
        <v>2.4339</v>
      </c>
      <c r="AQ95">
        <v>32.697000000000003</v>
      </c>
      <c r="AR95">
        <v>49.68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2999.0407249999998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</v>
      </c>
      <c r="M96">
        <v>92</v>
      </c>
      <c r="N96">
        <v>118.125</v>
      </c>
      <c r="O96">
        <v>123.66562500000001</v>
      </c>
      <c r="P96">
        <v>125.58750000000001</v>
      </c>
      <c r="Q96">
        <v>19.984999999999999</v>
      </c>
      <c r="R96">
        <v>21.196097999999999</v>
      </c>
      <c r="S96">
        <v>26.3901</v>
      </c>
      <c r="T96">
        <v>0</v>
      </c>
      <c r="U96">
        <v>418.77</v>
      </c>
      <c r="V96">
        <v>11.661683</v>
      </c>
      <c r="W96">
        <v>46.399079999999998</v>
      </c>
      <c r="X96">
        <v>147.515624</v>
      </c>
      <c r="Y96">
        <v>0</v>
      </c>
      <c r="Z96">
        <v>13.09</v>
      </c>
      <c r="AA96">
        <v>42.14808</v>
      </c>
      <c r="AB96">
        <v>26.260100000000001</v>
      </c>
      <c r="AC96">
        <v>9.6778399999999998</v>
      </c>
      <c r="AD96">
        <v>27.408107999999999</v>
      </c>
      <c r="AE96">
        <v>28.225999999999999</v>
      </c>
      <c r="AF96">
        <v>17.748000000000001</v>
      </c>
      <c r="AG96">
        <v>38.981999999999999</v>
      </c>
      <c r="AH96">
        <v>56.82</v>
      </c>
      <c r="AI96">
        <v>0</v>
      </c>
      <c r="AJ96">
        <v>0</v>
      </c>
      <c r="AK96">
        <v>52.029000000000003</v>
      </c>
      <c r="AL96">
        <v>20.916</v>
      </c>
      <c r="AM96">
        <v>5.2786799999999996</v>
      </c>
      <c r="AN96">
        <v>0.91823999999999995</v>
      </c>
      <c r="AO96">
        <v>4.5070199999999998</v>
      </c>
      <c r="AP96">
        <v>2.4339</v>
      </c>
      <c r="AQ96">
        <v>32.697000000000003</v>
      </c>
      <c r="AR96">
        <v>49.68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2966.9398190000002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653.15</v>
      </c>
      <c r="M97">
        <v>92</v>
      </c>
      <c r="N97">
        <v>118.125</v>
      </c>
      <c r="O97">
        <v>123.66562500000001</v>
      </c>
      <c r="P97">
        <v>125.58750000000001</v>
      </c>
      <c r="Q97">
        <v>19.984999999999999</v>
      </c>
      <c r="R97">
        <v>21.196097999999999</v>
      </c>
      <c r="S97">
        <v>26.3901</v>
      </c>
      <c r="T97">
        <v>0</v>
      </c>
      <c r="U97">
        <v>418.77</v>
      </c>
      <c r="V97">
        <v>11.661683</v>
      </c>
      <c r="W97">
        <v>46.399079999999998</v>
      </c>
      <c r="X97">
        <v>147.515624</v>
      </c>
      <c r="Y97">
        <v>0</v>
      </c>
      <c r="Z97">
        <v>13.09</v>
      </c>
      <c r="AA97">
        <v>42.14808</v>
      </c>
      <c r="AB97">
        <v>13.0634</v>
      </c>
      <c r="AC97">
        <v>9.6778399999999998</v>
      </c>
      <c r="AD97">
        <v>27.408107999999999</v>
      </c>
      <c r="AE97">
        <v>28.225999999999999</v>
      </c>
      <c r="AF97">
        <v>17.748000000000001</v>
      </c>
      <c r="AG97">
        <v>38.981999999999999</v>
      </c>
      <c r="AH97">
        <v>37.880000000000003</v>
      </c>
      <c r="AI97">
        <v>0</v>
      </c>
      <c r="AJ97">
        <v>0</v>
      </c>
      <c r="AK97">
        <v>52.029000000000003</v>
      </c>
      <c r="AL97">
        <v>20.916</v>
      </c>
      <c r="AM97">
        <v>5.2786799999999996</v>
      </c>
      <c r="AN97">
        <v>0.91823999999999995</v>
      </c>
      <c r="AO97">
        <v>4.5481800000000003</v>
      </c>
      <c r="AP97">
        <v>4.3554000000000004</v>
      </c>
      <c r="AQ97">
        <v>32.697000000000003</v>
      </c>
      <c r="AR97">
        <v>49.68</v>
      </c>
      <c r="AS97">
        <v>31.897383000000001</v>
      </c>
      <c r="AT97">
        <v>14.439056000000001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2936.2080350000001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653.15</v>
      </c>
      <c r="M98">
        <v>92</v>
      </c>
      <c r="N98">
        <v>118.125</v>
      </c>
      <c r="O98">
        <v>123.66562500000001</v>
      </c>
      <c r="P98">
        <v>125.58750000000001</v>
      </c>
      <c r="Q98">
        <v>19.984999999999999</v>
      </c>
      <c r="R98">
        <v>21.196097999999999</v>
      </c>
      <c r="S98">
        <v>26.3901</v>
      </c>
      <c r="T98">
        <v>0</v>
      </c>
      <c r="U98">
        <v>418.77</v>
      </c>
      <c r="V98">
        <v>11.661683</v>
      </c>
      <c r="W98">
        <v>46.399079999999998</v>
      </c>
      <c r="X98">
        <v>147.515624</v>
      </c>
      <c r="Y98">
        <v>0</v>
      </c>
      <c r="Z98">
        <v>12.98</v>
      </c>
      <c r="AA98">
        <v>42.14808</v>
      </c>
      <c r="AB98">
        <v>13.0634</v>
      </c>
      <c r="AC98">
        <v>9.6778399999999998</v>
      </c>
      <c r="AD98">
        <v>27.408107999999999</v>
      </c>
      <c r="AE98">
        <v>28.225999999999999</v>
      </c>
      <c r="AF98">
        <v>17.748000000000001</v>
      </c>
      <c r="AG98">
        <v>38.981999999999999</v>
      </c>
      <c r="AH98">
        <v>37.880000000000003</v>
      </c>
      <c r="AI98">
        <v>0</v>
      </c>
      <c r="AJ98">
        <v>0</v>
      </c>
      <c r="AK98">
        <v>52.029000000000003</v>
      </c>
      <c r="AL98">
        <v>20.916</v>
      </c>
      <c r="AM98">
        <v>5.2786799999999996</v>
      </c>
      <c r="AN98">
        <v>0.91823999999999995</v>
      </c>
      <c r="AO98">
        <v>4.5628799999999998</v>
      </c>
      <c r="AP98">
        <v>4.3554000000000004</v>
      </c>
      <c r="AQ98">
        <v>32.697000000000003</v>
      </c>
      <c r="AR98">
        <v>49.68</v>
      </c>
      <c r="AS98">
        <v>31.897383000000001</v>
      </c>
      <c r="AT98">
        <v>14.717618999999999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2936.391298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15.715689720499988</v>
      </c>
      <c r="L99">
        <f t="shared" si="2"/>
        <v>15.598332600000004</v>
      </c>
      <c r="M99">
        <f t="shared" si="2"/>
        <v>2.2010000000000001</v>
      </c>
      <c r="N99">
        <f t="shared" si="2"/>
        <v>2.835</v>
      </c>
      <c r="O99">
        <f t="shared" si="2"/>
        <v>2.9679749999999947</v>
      </c>
      <c r="P99">
        <f t="shared" si="2"/>
        <v>2.785031249999999</v>
      </c>
      <c r="Q99">
        <f t="shared" si="2"/>
        <v>0.44823499999999894</v>
      </c>
      <c r="R99">
        <f t="shared" si="2"/>
        <v>0.72110597999999926</v>
      </c>
      <c r="S99">
        <f t="shared" si="2"/>
        <v>0.5606105250000003</v>
      </c>
      <c r="T99">
        <f t="shared" si="2"/>
        <v>0</v>
      </c>
      <c r="U99">
        <f t="shared" si="2"/>
        <v>10.050479999999991</v>
      </c>
      <c r="V99">
        <f t="shared" si="2"/>
        <v>0.31223435450000048</v>
      </c>
      <c r="W99">
        <f t="shared" si="2"/>
        <v>1.1135779200000013</v>
      </c>
      <c r="X99">
        <f t="shared" si="2"/>
        <v>3.540374975999995</v>
      </c>
      <c r="Y99">
        <f t="shared" si="2"/>
        <v>0</v>
      </c>
      <c r="Z99">
        <f t="shared" si="2"/>
        <v>0.22778800000000018</v>
      </c>
      <c r="AA99">
        <f t="shared" si="2"/>
        <v>0.47399604999999961</v>
      </c>
      <c r="AB99">
        <f t="shared" si="2"/>
        <v>0.45758557499999947</v>
      </c>
      <c r="AC99">
        <f t="shared" si="2"/>
        <v>0.32914906799999977</v>
      </c>
      <c r="AD99">
        <f t="shared" si="2"/>
        <v>0.33984706500000045</v>
      </c>
      <c r="AE99">
        <f t="shared" si="2"/>
        <v>0.67034055700000139</v>
      </c>
      <c r="AF99">
        <f t="shared" si="2"/>
        <v>0.31502700000000033</v>
      </c>
      <c r="AG99">
        <f t="shared" si="2"/>
        <v>0.9355679999999994</v>
      </c>
      <c r="AH99">
        <f t="shared" si="2"/>
        <v>1.1364000000000003</v>
      </c>
      <c r="AI99">
        <f t="shared" si="2"/>
        <v>9.1974249999999952E-2</v>
      </c>
      <c r="AJ99">
        <f t="shared" si="2"/>
        <v>0</v>
      </c>
      <c r="AK99">
        <f t="shared" si="2"/>
        <v>1.248696000000002</v>
      </c>
      <c r="AL99">
        <f t="shared" si="2"/>
        <v>0.7009765</v>
      </c>
      <c r="AM99">
        <f t="shared" si="2"/>
        <v>0.17992834000000016</v>
      </c>
      <c r="AN99">
        <f t="shared" si="2"/>
        <v>2.242992500000001E-2</v>
      </c>
      <c r="AO99">
        <f t="shared" si="2"/>
        <v>3.3389726999999994E-2</v>
      </c>
      <c r="AP99">
        <f t="shared" si="2"/>
        <v>6.9622349999999958E-2</v>
      </c>
      <c r="AQ99">
        <f t="shared" si="2"/>
        <v>0.44730000000000064</v>
      </c>
      <c r="AR99">
        <f t="shared" si="2"/>
        <v>1.2022559999999993</v>
      </c>
      <c r="AS99">
        <f t="shared" si="2"/>
        <v>0.76831368299999969</v>
      </c>
      <c r="AT99">
        <f t="shared" si="2"/>
        <v>0.35531708574999948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68.855552501749969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664.73432100000002</v>
      </c>
      <c r="L3">
        <v>632.18388500000003</v>
      </c>
      <c r="M3">
        <v>87.111000000000004</v>
      </c>
      <c r="N3">
        <v>114.33318800000001</v>
      </c>
      <c r="O3">
        <v>119.695958</v>
      </c>
      <c r="P3">
        <v>116.148</v>
      </c>
      <c r="Q3">
        <v>17.961804000000001</v>
      </c>
      <c r="R3">
        <v>35.200102999999999</v>
      </c>
      <c r="S3">
        <v>21.787428999999999</v>
      </c>
      <c r="T3">
        <v>0</v>
      </c>
      <c r="U3">
        <v>405.32748299999997</v>
      </c>
      <c r="V3">
        <v>13.792574999999999</v>
      </c>
      <c r="W3">
        <v>44.909669999999998</v>
      </c>
      <c r="X3">
        <v>142.780372</v>
      </c>
      <c r="Y3">
        <v>0</v>
      </c>
      <c r="Z3">
        <v>12.686845999999999</v>
      </c>
      <c r="AA3">
        <v>27.196750999999999</v>
      </c>
      <c r="AB3">
        <v>12.644064999999999</v>
      </c>
      <c r="AC3">
        <v>9.3671810000000004</v>
      </c>
      <c r="AD3">
        <v>8.8223120000000002</v>
      </c>
      <c r="AE3">
        <v>47.188997000000001</v>
      </c>
      <c r="AF3">
        <v>17.178288999999999</v>
      </c>
      <c r="AG3">
        <v>37.730677999999997</v>
      </c>
      <c r="AH3">
        <v>67.920156000000006</v>
      </c>
      <c r="AI3">
        <v>0</v>
      </c>
      <c r="AJ3">
        <v>0</v>
      </c>
      <c r="AK3">
        <v>50.358868999999999</v>
      </c>
      <c r="AL3">
        <v>33.740994000000001</v>
      </c>
      <c r="AM3">
        <v>10.218469000000001</v>
      </c>
      <c r="AN3">
        <v>0.90727999999999998</v>
      </c>
      <c r="AO3">
        <v>1.9116919999999999</v>
      </c>
      <c r="AP3">
        <v>2.9757120000000001</v>
      </c>
      <c r="AQ3">
        <v>31.647425999999999</v>
      </c>
      <c r="AR3">
        <v>48.085272000000003</v>
      </c>
      <c r="AS3">
        <v>31.769265999999998</v>
      </c>
      <c r="AT3">
        <v>14.515402999999999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2882.8314459999992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664.73432100000002</v>
      </c>
      <c r="L4">
        <v>632.18388500000003</v>
      </c>
      <c r="M4">
        <v>87.111000000000004</v>
      </c>
      <c r="N4">
        <v>114.33318800000001</v>
      </c>
      <c r="O4">
        <v>119.695958</v>
      </c>
      <c r="P4">
        <v>116.148</v>
      </c>
      <c r="Q4">
        <v>17.961804000000001</v>
      </c>
      <c r="R4">
        <v>35.200102999999999</v>
      </c>
      <c r="S4">
        <v>21.787428999999999</v>
      </c>
      <c r="T4">
        <v>0</v>
      </c>
      <c r="U4">
        <v>405.32748299999997</v>
      </c>
      <c r="V4">
        <v>13.792574999999999</v>
      </c>
      <c r="W4">
        <v>44.909669999999998</v>
      </c>
      <c r="X4">
        <v>142.780372</v>
      </c>
      <c r="Y4">
        <v>0</v>
      </c>
      <c r="Z4">
        <v>12.686845999999999</v>
      </c>
      <c r="AA4">
        <v>27.196750999999999</v>
      </c>
      <c r="AB4">
        <v>12.644064999999999</v>
      </c>
      <c r="AC4">
        <v>9.3671810000000004</v>
      </c>
      <c r="AD4">
        <v>8.8223120000000002</v>
      </c>
      <c r="AE4">
        <v>40.979917999999998</v>
      </c>
      <c r="AF4">
        <v>17.178288999999999</v>
      </c>
      <c r="AG4">
        <v>37.730677999999997</v>
      </c>
      <c r="AH4">
        <v>62.787188999999998</v>
      </c>
      <c r="AI4">
        <v>0</v>
      </c>
      <c r="AJ4">
        <v>0</v>
      </c>
      <c r="AK4">
        <v>50.358868999999999</v>
      </c>
      <c r="AL4">
        <v>33.740994000000001</v>
      </c>
      <c r="AM4">
        <v>10.218469000000001</v>
      </c>
      <c r="AN4">
        <v>0.90727999999999998</v>
      </c>
      <c r="AO4">
        <v>1.895756</v>
      </c>
      <c r="AP4">
        <v>2.9757120000000001</v>
      </c>
      <c r="AQ4">
        <v>31.647425999999999</v>
      </c>
      <c r="AR4">
        <v>48.085272000000003</v>
      </c>
      <c r="AS4">
        <v>31.769265999999998</v>
      </c>
      <c r="AT4">
        <v>14.515402999999999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2871.4734639999992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664.73432100000002</v>
      </c>
      <c r="L5">
        <v>632.18388500000003</v>
      </c>
      <c r="M5">
        <v>87.111000000000004</v>
      </c>
      <c r="N5">
        <v>114.33318800000001</v>
      </c>
      <c r="O5">
        <v>119.695958</v>
      </c>
      <c r="P5">
        <v>116.148</v>
      </c>
      <c r="Q5">
        <v>17.961804000000001</v>
      </c>
      <c r="R5">
        <v>35.200102999999999</v>
      </c>
      <c r="S5">
        <v>21.787428999999999</v>
      </c>
      <c r="T5">
        <v>0</v>
      </c>
      <c r="U5">
        <v>405.32748299999997</v>
      </c>
      <c r="V5">
        <v>13.792574999999999</v>
      </c>
      <c r="W5">
        <v>44.909669999999998</v>
      </c>
      <c r="X5">
        <v>142.780372</v>
      </c>
      <c r="Y5">
        <v>0</v>
      </c>
      <c r="Z5">
        <v>6.3434229999999996</v>
      </c>
      <c r="AA5">
        <v>27.196750999999999</v>
      </c>
      <c r="AB5">
        <v>12.644064999999999</v>
      </c>
      <c r="AC5">
        <v>9.3671810000000004</v>
      </c>
      <c r="AD5">
        <v>8.8223120000000002</v>
      </c>
      <c r="AE5">
        <v>40.979917999999998</v>
      </c>
      <c r="AF5">
        <v>17.178288999999999</v>
      </c>
      <c r="AG5">
        <v>37.730677999999997</v>
      </c>
      <c r="AH5">
        <v>45.280104000000001</v>
      </c>
      <c r="AI5">
        <v>0</v>
      </c>
      <c r="AJ5">
        <v>0</v>
      </c>
      <c r="AK5">
        <v>50.358868999999999</v>
      </c>
      <c r="AL5">
        <v>33.740994000000001</v>
      </c>
      <c r="AM5">
        <v>10.218469000000001</v>
      </c>
      <c r="AN5">
        <v>0.90727999999999998</v>
      </c>
      <c r="AO5">
        <v>1.940717</v>
      </c>
      <c r="AP5">
        <v>2.9757120000000001</v>
      </c>
      <c r="AQ5">
        <v>31.403516</v>
      </c>
      <c r="AR5">
        <v>48.085272000000003</v>
      </c>
      <c r="AS5">
        <v>31.769265999999998</v>
      </c>
      <c r="AT5">
        <v>13.900532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2846.8091359999989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664.73432100000002</v>
      </c>
      <c r="L6">
        <v>632.18388500000003</v>
      </c>
      <c r="M6">
        <v>87.111000000000004</v>
      </c>
      <c r="N6">
        <v>114.33318800000001</v>
      </c>
      <c r="O6">
        <v>119.695958</v>
      </c>
      <c r="P6">
        <v>116.148</v>
      </c>
      <c r="Q6">
        <v>17.961804000000001</v>
      </c>
      <c r="R6">
        <v>35.200102999999999</v>
      </c>
      <c r="S6">
        <v>21.787428999999999</v>
      </c>
      <c r="T6">
        <v>0</v>
      </c>
      <c r="U6">
        <v>405.32748299999997</v>
      </c>
      <c r="V6">
        <v>13.792574999999999</v>
      </c>
      <c r="W6">
        <v>44.909669999999998</v>
      </c>
      <c r="X6">
        <v>142.780372</v>
      </c>
      <c r="Y6">
        <v>0</v>
      </c>
      <c r="Z6">
        <v>6.3434229999999996</v>
      </c>
      <c r="AA6">
        <v>27.144756000000001</v>
      </c>
      <c r="AB6">
        <v>12.644064999999999</v>
      </c>
      <c r="AC6">
        <v>9.3671810000000004</v>
      </c>
      <c r="AD6">
        <v>8.8223120000000002</v>
      </c>
      <c r="AE6">
        <v>40.979917999999998</v>
      </c>
      <c r="AF6">
        <v>17.178288999999999</v>
      </c>
      <c r="AG6">
        <v>37.730677999999997</v>
      </c>
      <c r="AH6">
        <v>45.280104000000001</v>
      </c>
      <c r="AI6">
        <v>0</v>
      </c>
      <c r="AJ6">
        <v>0</v>
      </c>
      <c r="AK6">
        <v>50.358868999999999</v>
      </c>
      <c r="AL6">
        <v>33.740994000000001</v>
      </c>
      <c r="AM6">
        <v>10.218469000000001</v>
      </c>
      <c r="AN6">
        <v>0.90727999999999998</v>
      </c>
      <c r="AO6">
        <v>1.8903490000000001</v>
      </c>
      <c r="AP6">
        <v>2.9757120000000001</v>
      </c>
      <c r="AQ6">
        <v>30.488849999999999</v>
      </c>
      <c r="AR6">
        <v>48.085272000000003</v>
      </c>
      <c r="AS6">
        <v>31.769265999999998</v>
      </c>
      <c r="AT6">
        <v>13.065462999999999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2844.9570379999991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664.73432100000002</v>
      </c>
      <c r="L7">
        <v>632.18388500000003</v>
      </c>
      <c r="M7">
        <v>87.111000000000004</v>
      </c>
      <c r="N7">
        <v>114.33318800000001</v>
      </c>
      <c r="O7">
        <v>119.695958</v>
      </c>
      <c r="P7">
        <v>116.148</v>
      </c>
      <c r="Q7">
        <v>17.961804000000001</v>
      </c>
      <c r="R7">
        <v>35.200102999999999</v>
      </c>
      <c r="S7">
        <v>21.787428999999999</v>
      </c>
      <c r="T7">
        <v>0</v>
      </c>
      <c r="U7">
        <v>405.32748299999997</v>
      </c>
      <c r="V7">
        <v>13.792574999999999</v>
      </c>
      <c r="W7">
        <v>44.909669999999998</v>
      </c>
      <c r="X7">
        <v>142.780372</v>
      </c>
      <c r="Y7">
        <v>0</v>
      </c>
      <c r="Z7">
        <v>6.3434229999999996</v>
      </c>
      <c r="AA7">
        <v>27.144756000000001</v>
      </c>
      <c r="AB7">
        <v>25.417151</v>
      </c>
      <c r="AC7">
        <v>9.3671810000000004</v>
      </c>
      <c r="AD7">
        <v>8.8223120000000002</v>
      </c>
      <c r="AE7">
        <v>40.979917999999998</v>
      </c>
      <c r="AF7">
        <v>8.5891450000000003</v>
      </c>
      <c r="AG7">
        <v>37.730677999999997</v>
      </c>
      <c r="AH7">
        <v>45.280104000000001</v>
      </c>
      <c r="AI7">
        <v>0</v>
      </c>
      <c r="AJ7">
        <v>0</v>
      </c>
      <c r="AK7">
        <v>50.358868999999999</v>
      </c>
      <c r="AL7">
        <v>33.740994000000001</v>
      </c>
      <c r="AM7">
        <v>10.218469000000001</v>
      </c>
      <c r="AN7">
        <v>0.90727999999999998</v>
      </c>
      <c r="AO7">
        <v>1.950107</v>
      </c>
      <c r="AP7">
        <v>6.075412</v>
      </c>
      <c r="AQ7">
        <v>30.488849999999999</v>
      </c>
      <c r="AR7">
        <v>48.085272000000003</v>
      </c>
      <c r="AS7">
        <v>31.769265999999998</v>
      </c>
      <c r="AT7">
        <v>12.794307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2852.0292819999995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664.73432100000002</v>
      </c>
      <c r="L8">
        <v>632.18388500000003</v>
      </c>
      <c r="M8">
        <v>87.111000000000004</v>
      </c>
      <c r="N8">
        <v>114.33318800000001</v>
      </c>
      <c r="O8">
        <v>119.695958</v>
      </c>
      <c r="P8">
        <v>116.148</v>
      </c>
      <c r="Q8">
        <v>17.961804000000001</v>
      </c>
      <c r="R8">
        <v>35.200102999999999</v>
      </c>
      <c r="S8">
        <v>21.787428999999999</v>
      </c>
      <c r="T8">
        <v>0</v>
      </c>
      <c r="U8">
        <v>405.32748299999997</v>
      </c>
      <c r="V8">
        <v>13.792574999999999</v>
      </c>
      <c r="W8">
        <v>44.909669999999998</v>
      </c>
      <c r="X8">
        <v>142.780372</v>
      </c>
      <c r="Y8">
        <v>0</v>
      </c>
      <c r="Z8">
        <v>6.3434229999999996</v>
      </c>
      <c r="AA8">
        <v>27.144756000000001</v>
      </c>
      <c r="AB8">
        <v>25.417151</v>
      </c>
      <c r="AC8">
        <v>9.3671810000000004</v>
      </c>
      <c r="AD8">
        <v>8.8223120000000002</v>
      </c>
      <c r="AE8">
        <v>40.979917999999998</v>
      </c>
      <c r="AF8">
        <v>8.5891450000000003</v>
      </c>
      <c r="AG8">
        <v>37.730677999999997</v>
      </c>
      <c r="AH8">
        <v>45.280104000000001</v>
      </c>
      <c r="AI8">
        <v>0</v>
      </c>
      <c r="AJ8">
        <v>0</v>
      </c>
      <c r="AK8">
        <v>50.358868999999999</v>
      </c>
      <c r="AL8">
        <v>33.740994000000001</v>
      </c>
      <c r="AM8">
        <v>10.218469000000001</v>
      </c>
      <c r="AN8">
        <v>0.90727999999999998</v>
      </c>
      <c r="AO8">
        <v>1.9392940000000001</v>
      </c>
      <c r="AP8">
        <v>6.075412</v>
      </c>
      <c r="AQ8">
        <v>30.488849999999999</v>
      </c>
      <c r="AR8">
        <v>48.085272000000003</v>
      </c>
      <c r="AS8">
        <v>31.769265999999998</v>
      </c>
      <c r="AT8">
        <v>9.0531869999999994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2848.277348999999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664.73432100000002</v>
      </c>
      <c r="L9">
        <v>632.18388500000003</v>
      </c>
      <c r="M9">
        <v>87.111000000000004</v>
      </c>
      <c r="N9">
        <v>114.33318800000001</v>
      </c>
      <c r="O9">
        <v>119.695958</v>
      </c>
      <c r="P9">
        <v>116.148</v>
      </c>
      <c r="Q9">
        <v>17.961804000000001</v>
      </c>
      <c r="R9">
        <v>35.200102999999999</v>
      </c>
      <c r="S9">
        <v>21.787428999999999</v>
      </c>
      <c r="T9">
        <v>0</v>
      </c>
      <c r="U9">
        <v>405.32748299999997</v>
      </c>
      <c r="V9">
        <v>13.792574999999999</v>
      </c>
      <c r="W9">
        <v>44.909669999999998</v>
      </c>
      <c r="X9">
        <v>142.780372</v>
      </c>
      <c r="Y9">
        <v>0</v>
      </c>
      <c r="Z9">
        <v>6.3434229999999996</v>
      </c>
      <c r="AA9">
        <v>27.144756000000001</v>
      </c>
      <c r="AB9">
        <v>25.417151</v>
      </c>
      <c r="AC9">
        <v>9.3671810000000004</v>
      </c>
      <c r="AD9">
        <v>8.8223120000000002</v>
      </c>
      <c r="AE9">
        <v>27.319945000000001</v>
      </c>
      <c r="AF9">
        <v>8.5891450000000003</v>
      </c>
      <c r="AG9">
        <v>37.730677999999997</v>
      </c>
      <c r="AH9">
        <v>45.280104000000001</v>
      </c>
      <c r="AI9">
        <v>0</v>
      </c>
      <c r="AJ9">
        <v>0</v>
      </c>
      <c r="AK9">
        <v>50.358868999999999</v>
      </c>
      <c r="AL9">
        <v>33.740994000000001</v>
      </c>
      <c r="AM9">
        <v>10.218469000000001</v>
      </c>
      <c r="AN9">
        <v>0.90727999999999998</v>
      </c>
      <c r="AO9">
        <v>1.9714499999999999</v>
      </c>
      <c r="AP9">
        <v>2.9757120000000001</v>
      </c>
      <c r="AQ9">
        <v>30.488849999999999</v>
      </c>
      <c r="AR9">
        <v>48.085272000000003</v>
      </c>
      <c r="AS9">
        <v>30.873477000000001</v>
      </c>
      <c r="AT9">
        <v>14.487577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2836.0884329999994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664.73432100000002</v>
      </c>
      <c r="L10">
        <v>632.18388500000003</v>
      </c>
      <c r="M10">
        <v>87.111000000000004</v>
      </c>
      <c r="N10">
        <v>114.33318800000001</v>
      </c>
      <c r="O10">
        <v>119.695958</v>
      </c>
      <c r="P10">
        <v>116.148</v>
      </c>
      <c r="Q10">
        <v>17.961804000000001</v>
      </c>
      <c r="R10">
        <v>35.200102999999999</v>
      </c>
      <c r="S10">
        <v>21.787428999999999</v>
      </c>
      <c r="T10">
        <v>0</v>
      </c>
      <c r="U10">
        <v>405.32748299999997</v>
      </c>
      <c r="V10">
        <v>13.792574999999999</v>
      </c>
      <c r="W10">
        <v>44.909669999999998</v>
      </c>
      <c r="X10">
        <v>142.780372</v>
      </c>
      <c r="Y10">
        <v>0</v>
      </c>
      <c r="Z10">
        <v>6.3434229999999996</v>
      </c>
      <c r="AA10">
        <v>27.144756000000001</v>
      </c>
      <c r="AB10">
        <v>25.417151</v>
      </c>
      <c r="AC10">
        <v>9.3671810000000004</v>
      </c>
      <c r="AD10">
        <v>8.8223120000000002</v>
      </c>
      <c r="AE10">
        <v>27.319945000000001</v>
      </c>
      <c r="AF10">
        <v>8.5891450000000003</v>
      </c>
      <c r="AG10">
        <v>37.730677999999997</v>
      </c>
      <c r="AH10">
        <v>45.280104000000001</v>
      </c>
      <c r="AI10">
        <v>0</v>
      </c>
      <c r="AJ10">
        <v>0</v>
      </c>
      <c r="AK10">
        <v>50.358868999999999</v>
      </c>
      <c r="AL10">
        <v>33.740994000000001</v>
      </c>
      <c r="AM10">
        <v>10.218469000000001</v>
      </c>
      <c r="AN10">
        <v>0.90727999999999998</v>
      </c>
      <c r="AO10">
        <v>2.046859</v>
      </c>
      <c r="AP10">
        <v>2.9757120000000001</v>
      </c>
      <c r="AQ10">
        <v>21.098284</v>
      </c>
      <c r="AR10">
        <v>48.085272000000003</v>
      </c>
      <c r="AS10">
        <v>30.873477000000001</v>
      </c>
      <c r="AT10">
        <v>14.515402999999999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2826.8011019999994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664.73432100000002</v>
      </c>
      <c r="L11">
        <v>632.18388500000003</v>
      </c>
      <c r="M11">
        <v>87.111000000000004</v>
      </c>
      <c r="N11">
        <v>114.33318800000001</v>
      </c>
      <c r="O11">
        <v>119.695958</v>
      </c>
      <c r="P11">
        <v>116.148</v>
      </c>
      <c r="Q11">
        <v>17.961804000000001</v>
      </c>
      <c r="R11">
        <v>35.200102999999999</v>
      </c>
      <c r="S11">
        <v>21.787428999999999</v>
      </c>
      <c r="T11">
        <v>0</v>
      </c>
      <c r="U11">
        <v>405.32748299999997</v>
      </c>
      <c r="V11">
        <v>13.792574999999999</v>
      </c>
      <c r="W11">
        <v>44.909669999999998</v>
      </c>
      <c r="X11">
        <v>142.780372</v>
      </c>
      <c r="Y11">
        <v>0</v>
      </c>
      <c r="Z11">
        <v>6.3434229999999996</v>
      </c>
      <c r="AA11">
        <v>27.144756000000001</v>
      </c>
      <c r="AB11">
        <v>25.417151</v>
      </c>
      <c r="AC11">
        <v>9.3671810000000004</v>
      </c>
      <c r="AD11">
        <v>8.8223120000000002</v>
      </c>
      <c r="AE11">
        <v>27.319945000000001</v>
      </c>
      <c r="AF11">
        <v>8.5891450000000003</v>
      </c>
      <c r="AG11">
        <v>37.730677999999997</v>
      </c>
      <c r="AH11">
        <v>45.280104000000001</v>
      </c>
      <c r="AI11">
        <v>0</v>
      </c>
      <c r="AJ11">
        <v>0</v>
      </c>
      <c r="AK11">
        <v>50.358868999999999</v>
      </c>
      <c r="AL11">
        <v>33.740994000000001</v>
      </c>
      <c r="AM11">
        <v>10.218469000000001</v>
      </c>
      <c r="AN11">
        <v>0.90727999999999998</v>
      </c>
      <c r="AO11">
        <v>1.9996210000000001</v>
      </c>
      <c r="AP11">
        <v>2.9757120000000001</v>
      </c>
      <c r="AQ11">
        <v>20.915351000000001</v>
      </c>
      <c r="AR11">
        <v>48.085272000000003</v>
      </c>
      <c r="AS11">
        <v>30.873477000000001</v>
      </c>
      <c r="AT11">
        <v>14.515402999999999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2826.5709309999993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664.73432100000002</v>
      </c>
      <c r="L12">
        <v>632.18388500000003</v>
      </c>
      <c r="M12">
        <v>87.111000000000004</v>
      </c>
      <c r="N12">
        <v>114.33318800000001</v>
      </c>
      <c r="O12">
        <v>119.695958</v>
      </c>
      <c r="P12">
        <v>116.148</v>
      </c>
      <c r="Q12">
        <v>17.961804000000001</v>
      </c>
      <c r="R12">
        <v>35.200102999999999</v>
      </c>
      <c r="S12">
        <v>21.787428999999999</v>
      </c>
      <c r="T12">
        <v>0</v>
      </c>
      <c r="U12">
        <v>405.32748299999997</v>
      </c>
      <c r="V12">
        <v>13.792574999999999</v>
      </c>
      <c r="W12">
        <v>44.909669999999998</v>
      </c>
      <c r="X12">
        <v>142.780372</v>
      </c>
      <c r="Y12">
        <v>0</v>
      </c>
      <c r="Z12">
        <v>6.3434229999999996</v>
      </c>
      <c r="AA12">
        <v>13.534146</v>
      </c>
      <c r="AB12">
        <v>25.417151</v>
      </c>
      <c r="AC12">
        <v>9.3671810000000004</v>
      </c>
      <c r="AD12">
        <v>8.8223120000000002</v>
      </c>
      <c r="AE12">
        <v>27.319945000000001</v>
      </c>
      <c r="AF12">
        <v>8.5891450000000003</v>
      </c>
      <c r="AG12">
        <v>37.730677999999997</v>
      </c>
      <c r="AH12">
        <v>45.280104000000001</v>
      </c>
      <c r="AI12">
        <v>0</v>
      </c>
      <c r="AJ12">
        <v>0</v>
      </c>
      <c r="AK12">
        <v>50.358868999999999</v>
      </c>
      <c r="AL12">
        <v>44.987991999999998</v>
      </c>
      <c r="AM12">
        <v>5.1092339999999998</v>
      </c>
      <c r="AN12">
        <v>0.90727999999999998</v>
      </c>
      <c r="AO12">
        <v>1.989662</v>
      </c>
      <c r="AP12">
        <v>2.9757120000000001</v>
      </c>
      <c r="AQ12">
        <v>9.7564320000000002</v>
      </c>
      <c r="AR12">
        <v>48.085272000000003</v>
      </c>
      <c r="AS12">
        <v>30.873477000000001</v>
      </c>
      <c r="AT12">
        <v>14.252962999999999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2807.6667659999994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664.73432100000002</v>
      </c>
      <c r="L13">
        <v>632.18388500000003</v>
      </c>
      <c r="M13">
        <v>87.111000000000004</v>
      </c>
      <c r="N13">
        <v>114.33318800000001</v>
      </c>
      <c r="O13">
        <v>119.695958</v>
      </c>
      <c r="P13">
        <v>116.148</v>
      </c>
      <c r="Q13">
        <v>17.961804000000001</v>
      </c>
      <c r="R13">
        <v>35.200102999999999</v>
      </c>
      <c r="S13">
        <v>21.787428999999999</v>
      </c>
      <c r="T13">
        <v>0</v>
      </c>
      <c r="U13">
        <v>405.32748299999997</v>
      </c>
      <c r="V13">
        <v>13.792574999999999</v>
      </c>
      <c r="W13">
        <v>44.909669999999998</v>
      </c>
      <c r="X13">
        <v>142.780372</v>
      </c>
      <c r="Y13">
        <v>0</v>
      </c>
      <c r="Z13">
        <v>6.3434229999999996</v>
      </c>
      <c r="AA13">
        <v>0</v>
      </c>
      <c r="AB13">
        <v>25.417151</v>
      </c>
      <c r="AC13">
        <v>9.3671810000000004</v>
      </c>
      <c r="AD13">
        <v>8.8223120000000002</v>
      </c>
      <c r="AE13">
        <v>27.319945000000001</v>
      </c>
      <c r="AF13">
        <v>8.5891450000000003</v>
      </c>
      <c r="AG13">
        <v>37.730677999999997</v>
      </c>
      <c r="AH13">
        <v>18.332025999999999</v>
      </c>
      <c r="AI13">
        <v>0</v>
      </c>
      <c r="AJ13">
        <v>0</v>
      </c>
      <c r="AK13">
        <v>50.358868999999999</v>
      </c>
      <c r="AL13">
        <v>77.604286000000002</v>
      </c>
      <c r="AM13">
        <v>5.1092339999999998</v>
      </c>
      <c r="AN13">
        <v>0.90727999999999998</v>
      </c>
      <c r="AO13">
        <v>1.9942150000000001</v>
      </c>
      <c r="AP13">
        <v>2.9757120000000001</v>
      </c>
      <c r="AQ13">
        <v>0</v>
      </c>
      <c r="AR13">
        <v>48.085272000000003</v>
      </c>
      <c r="AS13">
        <v>30.873477000000001</v>
      </c>
      <c r="AT13">
        <v>13.983547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2789.7795409999994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664.73432100000002</v>
      </c>
      <c r="L14">
        <v>632.18388500000003</v>
      </c>
      <c r="M14">
        <v>87.111000000000004</v>
      </c>
      <c r="N14">
        <v>114.33318800000001</v>
      </c>
      <c r="O14">
        <v>119.695958</v>
      </c>
      <c r="P14">
        <v>116.148</v>
      </c>
      <c r="Q14">
        <v>17.961804000000001</v>
      </c>
      <c r="R14">
        <v>35.200102999999999</v>
      </c>
      <c r="S14">
        <v>21.787428999999999</v>
      </c>
      <c r="T14">
        <v>0</v>
      </c>
      <c r="U14">
        <v>405.32748299999997</v>
      </c>
      <c r="V14">
        <v>13.792574999999999</v>
      </c>
      <c r="W14">
        <v>44.909669999999998</v>
      </c>
      <c r="X14">
        <v>142.780372</v>
      </c>
      <c r="Y14">
        <v>0</v>
      </c>
      <c r="Z14">
        <v>6.3434229999999996</v>
      </c>
      <c r="AA14">
        <v>0</v>
      </c>
      <c r="AB14">
        <v>12.644064999999999</v>
      </c>
      <c r="AC14">
        <v>9.3671810000000004</v>
      </c>
      <c r="AD14">
        <v>8.8223120000000002</v>
      </c>
      <c r="AE14">
        <v>27.319945000000001</v>
      </c>
      <c r="AF14">
        <v>8.5891450000000003</v>
      </c>
      <c r="AG14">
        <v>37.730677999999997</v>
      </c>
      <c r="AH14">
        <v>18.332025999999999</v>
      </c>
      <c r="AI14">
        <v>0</v>
      </c>
      <c r="AJ14">
        <v>0</v>
      </c>
      <c r="AK14">
        <v>50.358868999999999</v>
      </c>
      <c r="AL14">
        <v>77.604286000000002</v>
      </c>
      <c r="AM14">
        <v>5.1092339999999998</v>
      </c>
      <c r="AN14">
        <v>0.90727999999999998</v>
      </c>
      <c r="AO14">
        <v>2.0912510000000002</v>
      </c>
      <c r="AP14">
        <v>2.9757120000000001</v>
      </c>
      <c r="AQ14">
        <v>0</v>
      </c>
      <c r="AR14">
        <v>48.085272000000003</v>
      </c>
      <c r="AS14">
        <v>30.873477000000001</v>
      </c>
      <c r="AT14">
        <v>13.707988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2776.8279319999992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664.73432100000002</v>
      </c>
      <c r="L15">
        <v>632.18388500000003</v>
      </c>
      <c r="M15">
        <v>89.046800000000005</v>
      </c>
      <c r="N15">
        <v>114.33318800000001</v>
      </c>
      <c r="O15">
        <v>119.695958</v>
      </c>
      <c r="P15">
        <v>116.148</v>
      </c>
      <c r="Q15">
        <v>17.961804000000001</v>
      </c>
      <c r="R15">
        <v>35.200102999999999</v>
      </c>
      <c r="S15">
        <v>21.787428999999999</v>
      </c>
      <c r="T15">
        <v>0</v>
      </c>
      <c r="U15">
        <v>405.32748299999997</v>
      </c>
      <c r="V15">
        <v>13.792574999999999</v>
      </c>
      <c r="W15">
        <v>44.909669999999998</v>
      </c>
      <c r="X15">
        <v>142.780372</v>
      </c>
      <c r="Y15">
        <v>0</v>
      </c>
      <c r="Z15">
        <v>6.3434229999999996</v>
      </c>
      <c r="AA15">
        <v>0</v>
      </c>
      <c r="AB15">
        <v>12.644064999999999</v>
      </c>
      <c r="AC15">
        <v>9.3671810000000004</v>
      </c>
      <c r="AD15">
        <v>8.8223120000000002</v>
      </c>
      <c r="AE15">
        <v>27.319945000000001</v>
      </c>
      <c r="AF15">
        <v>8.5891450000000003</v>
      </c>
      <c r="AG15">
        <v>37.730677999999997</v>
      </c>
      <c r="AH15">
        <v>18.332025999999999</v>
      </c>
      <c r="AI15">
        <v>0</v>
      </c>
      <c r="AJ15">
        <v>0</v>
      </c>
      <c r="AK15">
        <v>50.358868999999999</v>
      </c>
      <c r="AL15">
        <v>77.604286000000002</v>
      </c>
      <c r="AM15">
        <v>5.1092339999999998</v>
      </c>
      <c r="AN15">
        <v>0.90727999999999998</v>
      </c>
      <c r="AO15">
        <v>2.0687700000000002</v>
      </c>
      <c r="AP15">
        <v>2.9757120000000001</v>
      </c>
      <c r="AQ15">
        <v>0</v>
      </c>
      <c r="AR15">
        <v>51.290956999999999</v>
      </c>
      <c r="AS15">
        <v>30.873477000000001</v>
      </c>
      <c r="AT15">
        <v>12.284852000000001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2780.5237999999999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664.73432100000002</v>
      </c>
      <c r="L16">
        <v>632.18388500000003</v>
      </c>
      <c r="M16">
        <v>89.046800000000005</v>
      </c>
      <c r="N16">
        <v>114.33318800000001</v>
      </c>
      <c r="O16">
        <v>119.695958</v>
      </c>
      <c r="P16">
        <v>116.148</v>
      </c>
      <c r="Q16">
        <v>17.961804000000001</v>
      </c>
      <c r="R16">
        <v>35.200102999999999</v>
      </c>
      <c r="S16">
        <v>21.787428999999999</v>
      </c>
      <c r="T16">
        <v>0</v>
      </c>
      <c r="U16">
        <v>405.32748299999997</v>
      </c>
      <c r="V16">
        <v>13.792574999999999</v>
      </c>
      <c r="W16">
        <v>44.909669999999998</v>
      </c>
      <c r="X16">
        <v>142.780372</v>
      </c>
      <c r="Y16">
        <v>0</v>
      </c>
      <c r="Z16">
        <v>6.3434229999999996</v>
      </c>
      <c r="AA16">
        <v>0</v>
      </c>
      <c r="AB16">
        <v>12.644064999999999</v>
      </c>
      <c r="AC16">
        <v>9.3671810000000004</v>
      </c>
      <c r="AD16">
        <v>8.8223120000000002</v>
      </c>
      <c r="AE16">
        <v>27.319945000000001</v>
      </c>
      <c r="AF16">
        <v>8.5891450000000003</v>
      </c>
      <c r="AG16">
        <v>37.730677999999997</v>
      </c>
      <c r="AH16">
        <v>18.332025999999999</v>
      </c>
      <c r="AI16">
        <v>0</v>
      </c>
      <c r="AJ16">
        <v>0</v>
      </c>
      <c r="AK16">
        <v>50.358868999999999</v>
      </c>
      <c r="AL16">
        <v>77.604286000000002</v>
      </c>
      <c r="AM16">
        <v>5.1092339999999998</v>
      </c>
      <c r="AN16">
        <v>0.90727999999999998</v>
      </c>
      <c r="AO16">
        <v>2.0502739999999999</v>
      </c>
      <c r="AP16">
        <v>2.9757120000000001</v>
      </c>
      <c r="AQ16">
        <v>0</v>
      </c>
      <c r="AR16">
        <v>51.290956999999999</v>
      </c>
      <c r="AS16">
        <v>30.873477000000001</v>
      </c>
      <c r="AT16">
        <v>14.515402999999999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2782.7358549999999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664.73432100000002</v>
      </c>
      <c r="L17">
        <v>632.18388500000003</v>
      </c>
      <c r="M17">
        <v>89.046800000000005</v>
      </c>
      <c r="N17">
        <v>114.33318800000001</v>
      </c>
      <c r="O17">
        <v>119.695958</v>
      </c>
      <c r="P17">
        <v>116.148</v>
      </c>
      <c r="Q17">
        <v>17.961804000000001</v>
      </c>
      <c r="R17">
        <v>35.200102999999999</v>
      </c>
      <c r="S17">
        <v>21.787428999999999</v>
      </c>
      <c r="T17">
        <v>0</v>
      </c>
      <c r="U17">
        <v>405.32748299999997</v>
      </c>
      <c r="V17">
        <v>13.792574999999999</v>
      </c>
      <c r="W17">
        <v>44.909669999999998</v>
      </c>
      <c r="X17">
        <v>142.780372</v>
      </c>
      <c r="Y17">
        <v>0</v>
      </c>
      <c r="Z17">
        <v>6.3434229999999996</v>
      </c>
      <c r="AA17">
        <v>0</v>
      </c>
      <c r="AB17">
        <v>12.644064999999999</v>
      </c>
      <c r="AC17">
        <v>9.3671810000000004</v>
      </c>
      <c r="AD17">
        <v>8.8223120000000002</v>
      </c>
      <c r="AE17">
        <v>27.319945000000001</v>
      </c>
      <c r="AF17">
        <v>8.5891450000000003</v>
      </c>
      <c r="AG17">
        <v>37.730677999999997</v>
      </c>
      <c r="AH17">
        <v>18.332025999999999</v>
      </c>
      <c r="AI17">
        <v>0</v>
      </c>
      <c r="AJ17">
        <v>0</v>
      </c>
      <c r="AK17">
        <v>50.358868999999999</v>
      </c>
      <c r="AL17">
        <v>77.604286000000002</v>
      </c>
      <c r="AM17">
        <v>5.1092339999999998</v>
      </c>
      <c r="AN17">
        <v>0.90727999999999998</v>
      </c>
      <c r="AO17">
        <v>1.989946</v>
      </c>
      <c r="AP17">
        <v>2.9757120000000001</v>
      </c>
      <c r="AQ17">
        <v>0</v>
      </c>
      <c r="AR17">
        <v>51.290956999999999</v>
      </c>
      <c r="AS17">
        <v>30.873477000000001</v>
      </c>
      <c r="AT17">
        <v>14.284286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2782.4444100000001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664.73432100000002</v>
      </c>
      <c r="L18">
        <v>632.18388500000003</v>
      </c>
      <c r="M18">
        <v>89.046800000000005</v>
      </c>
      <c r="N18">
        <v>114.33318800000001</v>
      </c>
      <c r="O18">
        <v>119.695958</v>
      </c>
      <c r="P18">
        <v>116.148</v>
      </c>
      <c r="Q18">
        <v>17.961804000000001</v>
      </c>
      <c r="R18">
        <v>35.200102999999999</v>
      </c>
      <c r="S18">
        <v>21.787428999999999</v>
      </c>
      <c r="T18">
        <v>0</v>
      </c>
      <c r="U18">
        <v>405.32748299999997</v>
      </c>
      <c r="V18">
        <v>13.792574999999999</v>
      </c>
      <c r="W18">
        <v>44.909669999999998</v>
      </c>
      <c r="X18">
        <v>142.780372</v>
      </c>
      <c r="Y18">
        <v>0</v>
      </c>
      <c r="Z18">
        <v>6.3434229999999996</v>
      </c>
      <c r="AA18">
        <v>0</v>
      </c>
      <c r="AB18">
        <v>25.417151</v>
      </c>
      <c r="AC18">
        <v>9.3671810000000004</v>
      </c>
      <c r="AD18">
        <v>8.8223120000000002</v>
      </c>
      <c r="AE18">
        <v>27.319945000000001</v>
      </c>
      <c r="AF18">
        <v>8.5891450000000003</v>
      </c>
      <c r="AG18">
        <v>37.730677999999997</v>
      </c>
      <c r="AH18">
        <v>45.280104000000001</v>
      </c>
      <c r="AI18">
        <v>0</v>
      </c>
      <c r="AJ18">
        <v>0</v>
      </c>
      <c r="AK18">
        <v>50.358868999999999</v>
      </c>
      <c r="AL18">
        <v>77.604286000000002</v>
      </c>
      <c r="AM18">
        <v>5.1092339999999998</v>
      </c>
      <c r="AN18">
        <v>0.90727999999999998</v>
      </c>
      <c r="AO18">
        <v>1.87043</v>
      </c>
      <c r="AP18">
        <v>2.9757120000000001</v>
      </c>
      <c r="AQ18">
        <v>0</v>
      </c>
      <c r="AR18">
        <v>51.290956999999999</v>
      </c>
      <c r="AS18">
        <v>30.873477000000001</v>
      </c>
      <c r="AT18">
        <v>14.515402999999999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2822.2771750000002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664.73432100000002</v>
      </c>
      <c r="L19">
        <v>632.18388500000003</v>
      </c>
      <c r="M19">
        <v>89.046800000000005</v>
      </c>
      <c r="N19">
        <v>114.33318800000001</v>
      </c>
      <c r="O19">
        <v>119.695958</v>
      </c>
      <c r="P19">
        <v>116.148</v>
      </c>
      <c r="Q19">
        <v>17.961804000000001</v>
      </c>
      <c r="R19">
        <v>35.200102999999999</v>
      </c>
      <c r="S19">
        <v>21.787428999999999</v>
      </c>
      <c r="T19">
        <v>0</v>
      </c>
      <c r="U19">
        <v>405.32748299999997</v>
      </c>
      <c r="V19">
        <v>13.792574999999999</v>
      </c>
      <c r="W19">
        <v>44.909669999999998</v>
      </c>
      <c r="X19">
        <v>142.780372</v>
      </c>
      <c r="Y19">
        <v>0</v>
      </c>
      <c r="Z19">
        <v>6.3434229999999996</v>
      </c>
      <c r="AA19">
        <v>0</v>
      </c>
      <c r="AB19">
        <v>25.417151</v>
      </c>
      <c r="AC19">
        <v>9.3671810000000004</v>
      </c>
      <c r="AD19">
        <v>8.8223120000000002</v>
      </c>
      <c r="AE19">
        <v>27.319945000000001</v>
      </c>
      <c r="AF19">
        <v>8.5891450000000003</v>
      </c>
      <c r="AG19">
        <v>37.730677999999997</v>
      </c>
      <c r="AH19">
        <v>45.280104000000001</v>
      </c>
      <c r="AI19">
        <v>0</v>
      </c>
      <c r="AJ19">
        <v>0</v>
      </c>
      <c r="AK19">
        <v>50.358868999999999</v>
      </c>
      <c r="AL19">
        <v>33.740994000000001</v>
      </c>
      <c r="AM19">
        <v>5.1092339999999998</v>
      </c>
      <c r="AN19">
        <v>0.90727999999999998</v>
      </c>
      <c r="AO19">
        <v>1.32094</v>
      </c>
      <c r="AP19">
        <v>2.9757120000000001</v>
      </c>
      <c r="AQ19">
        <v>0</v>
      </c>
      <c r="AR19">
        <v>48.085272000000003</v>
      </c>
      <c r="AS19">
        <v>30.873477000000001</v>
      </c>
      <c r="AT19">
        <v>13.782304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2773.9256089999999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664.73432100000002</v>
      </c>
      <c r="L20">
        <v>632.18388500000003</v>
      </c>
      <c r="M20">
        <v>89.046800000000005</v>
      </c>
      <c r="N20">
        <v>114.33318800000001</v>
      </c>
      <c r="O20">
        <v>119.695958</v>
      </c>
      <c r="P20">
        <v>116.148</v>
      </c>
      <c r="Q20">
        <v>17.961804000000001</v>
      </c>
      <c r="R20">
        <v>35.200102999999999</v>
      </c>
      <c r="S20">
        <v>21.787428999999999</v>
      </c>
      <c r="T20">
        <v>0</v>
      </c>
      <c r="U20">
        <v>405.32748299999997</v>
      </c>
      <c r="V20">
        <v>13.792574999999999</v>
      </c>
      <c r="W20">
        <v>44.909669999999998</v>
      </c>
      <c r="X20">
        <v>142.780372</v>
      </c>
      <c r="Y20">
        <v>0</v>
      </c>
      <c r="Z20">
        <v>6.3434229999999996</v>
      </c>
      <c r="AA20">
        <v>6.8053049999999997</v>
      </c>
      <c r="AB20">
        <v>25.417151</v>
      </c>
      <c r="AC20">
        <v>9.3671810000000004</v>
      </c>
      <c r="AD20">
        <v>8.8223120000000002</v>
      </c>
      <c r="AE20">
        <v>27.319945000000001</v>
      </c>
      <c r="AF20">
        <v>8.5891450000000003</v>
      </c>
      <c r="AG20">
        <v>37.730677999999997</v>
      </c>
      <c r="AH20">
        <v>45.280104000000001</v>
      </c>
      <c r="AI20">
        <v>0</v>
      </c>
      <c r="AJ20">
        <v>0</v>
      </c>
      <c r="AK20">
        <v>50.358868999999999</v>
      </c>
      <c r="AL20">
        <v>33.740994000000001</v>
      </c>
      <c r="AM20">
        <v>5.1092339999999998</v>
      </c>
      <c r="AN20">
        <v>0.90727999999999998</v>
      </c>
      <c r="AO20">
        <v>1.266019</v>
      </c>
      <c r="AP20">
        <v>2.9757120000000001</v>
      </c>
      <c r="AQ20">
        <v>0</v>
      </c>
      <c r="AR20">
        <v>48.085272000000003</v>
      </c>
      <c r="AS20">
        <v>30.873477000000001</v>
      </c>
      <c r="AT20">
        <v>14.515402999999999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2781.4090919999999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664.73432100000002</v>
      </c>
      <c r="L21">
        <v>632.18388500000003</v>
      </c>
      <c r="M21">
        <v>87.111000000000004</v>
      </c>
      <c r="N21">
        <v>114.33318800000001</v>
      </c>
      <c r="O21">
        <v>119.695958</v>
      </c>
      <c r="P21">
        <v>116.148</v>
      </c>
      <c r="Q21">
        <v>17.961804000000001</v>
      </c>
      <c r="R21">
        <v>35.200102999999999</v>
      </c>
      <c r="S21">
        <v>21.787428999999999</v>
      </c>
      <c r="T21">
        <v>0</v>
      </c>
      <c r="U21">
        <v>405.32748299999997</v>
      </c>
      <c r="V21">
        <v>13.792574999999999</v>
      </c>
      <c r="W21">
        <v>44.909669999999998</v>
      </c>
      <c r="X21">
        <v>142.780372</v>
      </c>
      <c r="Y21">
        <v>0</v>
      </c>
      <c r="Z21">
        <v>6.3434229999999996</v>
      </c>
      <c r="AA21">
        <v>13.534146</v>
      </c>
      <c r="AB21">
        <v>12.644064999999999</v>
      </c>
      <c r="AC21">
        <v>9.3671810000000004</v>
      </c>
      <c r="AD21">
        <v>8.8223120000000002</v>
      </c>
      <c r="AE21">
        <v>27.319945000000001</v>
      </c>
      <c r="AF21">
        <v>8.5891450000000003</v>
      </c>
      <c r="AG21">
        <v>37.730677999999997</v>
      </c>
      <c r="AH21">
        <v>45.280104000000001</v>
      </c>
      <c r="AI21">
        <v>0</v>
      </c>
      <c r="AJ21">
        <v>0</v>
      </c>
      <c r="AK21">
        <v>50.358868999999999</v>
      </c>
      <c r="AL21">
        <v>33.740994000000001</v>
      </c>
      <c r="AM21">
        <v>5.1092339999999998</v>
      </c>
      <c r="AN21">
        <v>0.90727999999999998</v>
      </c>
      <c r="AO21">
        <v>1.215651</v>
      </c>
      <c r="AP21">
        <v>2.9757120000000001</v>
      </c>
      <c r="AQ21">
        <v>0</v>
      </c>
      <c r="AR21">
        <v>48.085272000000003</v>
      </c>
      <c r="AS21">
        <v>30.873477000000001</v>
      </c>
      <c r="AT21">
        <v>14.515402999999999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2773.3786789999995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664.73432100000002</v>
      </c>
      <c r="L22">
        <v>632.18388500000003</v>
      </c>
      <c r="M22">
        <v>87.111000000000004</v>
      </c>
      <c r="N22">
        <v>114.33318800000001</v>
      </c>
      <c r="O22">
        <v>119.695958</v>
      </c>
      <c r="P22">
        <v>116.148</v>
      </c>
      <c r="Q22">
        <v>17.961804000000001</v>
      </c>
      <c r="R22">
        <v>35.200102999999999</v>
      </c>
      <c r="S22">
        <v>21.787428999999999</v>
      </c>
      <c r="T22">
        <v>0</v>
      </c>
      <c r="U22">
        <v>405.32748299999997</v>
      </c>
      <c r="V22">
        <v>13.792574999999999</v>
      </c>
      <c r="W22">
        <v>44.909669999999998</v>
      </c>
      <c r="X22">
        <v>142.780372</v>
      </c>
      <c r="Y22">
        <v>0</v>
      </c>
      <c r="Z22">
        <v>6.3434229999999996</v>
      </c>
      <c r="AA22">
        <v>20.415914999999998</v>
      </c>
      <c r="AB22">
        <v>12.644064999999999</v>
      </c>
      <c r="AC22">
        <v>9.3671810000000004</v>
      </c>
      <c r="AD22">
        <v>8.8223120000000002</v>
      </c>
      <c r="AE22">
        <v>27.319945000000001</v>
      </c>
      <c r="AF22">
        <v>8.5891450000000003</v>
      </c>
      <c r="AG22">
        <v>37.730677999999997</v>
      </c>
      <c r="AH22">
        <v>45.280104000000001</v>
      </c>
      <c r="AI22">
        <v>0</v>
      </c>
      <c r="AJ22">
        <v>0</v>
      </c>
      <c r="AK22">
        <v>50.358868999999999</v>
      </c>
      <c r="AL22">
        <v>33.740994000000001</v>
      </c>
      <c r="AM22">
        <v>9.1604960000000002</v>
      </c>
      <c r="AN22">
        <v>0.90727999999999998</v>
      </c>
      <c r="AO22">
        <v>1.092436</v>
      </c>
      <c r="AP22">
        <v>2.9757120000000001</v>
      </c>
      <c r="AQ22">
        <v>9.3905659999999997</v>
      </c>
      <c r="AR22">
        <v>48.085272000000003</v>
      </c>
      <c r="AS22">
        <v>30.873477000000001</v>
      </c>
      <c r="AT22">
        <v>12.600023999999999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2791.663681999999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664.73432100000002</v>
      </c>
      <c r="L23">
        <v>632.18388500000003</v>
      </c>
      <c r="M23">
        <v>89.046800000000005</v>
      </c>
      <c r="N23">
        <v>114.33318800000001</v>
      </c>
      <c r="O23">
        <v>119.695958</v>
      </c>
      <c r="P23">
        <v>116.148</v>
      </c>
      <c r="Q23">
        <v>17.961804000000001</v>
      </c>
      <c r="R23">
        <v>35.200102999999999</v>
      </c>
      <c r="S23">
        <v>21.787428999999999</v>
      </c>
      <c r="T23">
        <v>0</v>
      </c>
      <c r="U23">
        <v>405.32748299999997</v>
      </c>
      <c r="V23">
        <v>13.792574999999999</v>
      </c>
      <c r="W23">
        <v>44.909669999999998</v>
      </c>
      <c r="X23">
        <v>142.780372</v>
      </c>
      <c r="Y23">
        <v>0</v>
      </c>
      <c r="Z23">
        <v>6.3434229999999996</v>
      </c>
      <c r="AA23">
        <v>27.144756000000001</v>
      </c>
      <c r="AB23">
        <v>12.644064999999999</v>
      </c>
      <c r="AC23">
        <v>9.3671810000000004</v>
      </c>
      <c r="AD23">
        <v>8.8223120000000002</v>
      </c>
      <c r="AE23">
        <v>27.319945000000001</v>
      </c>
      <c r="AF23">
        <v>8.5891450000000003</v>
      </c>
      <c r="AG23">
        <v>37.730677999999997</v>
      </c>
      <c r="AH23">
        <v>45.280104000000001</v>
      </c>
      <c r="AI23">
        <v>2.4642729999999999</v>
      </c>
      <c r="AJ23">
        <v>0</v>
      </c>
      <c r="AK23">
        <v>50.358868999999999</v>
      </c>
      <c r="AL23">
        <v>33.740994000000001</v>
      </c>
      <c r="AM23">
        <v>10.218469000000001</v>
      </c>
      <c r="AN23">
        <v>0.90727999999999998</v>
      </c>
      <c r="AO23">
        <v>0.93535699999999999</v>
      </c>
      <c r="AP23">
        <v>2.9757120000000001</v>
      </c>
      <c r="AQ23">
        <v>10.06132</v>
      </c>
      <c r="AR23">
        <v>51.290956999999999</v>
      </c>
      <c r="AS23">
        <v>30.873477000000001</v>
      </c>
      <c r="AT23">
        <v>14.515402999999999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2809.4853079999998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664.73432100000002</v>
      </c>
      <c r="L24">
        <v>632.18388500000003</v>
      </c>
      <c r="M24">
        <v>89.046800000000005</v>
      </c>
      <c r="N24">
        <v>114.33318800000001</v>
      </c>
      <c r="O24">
        <v>119.695958</v>
      </c>
      <c r="P24">
        <v>116.148</v>
      </c>
      <c r="Q24">
        <v>17.961804000000001</v>
      </c>
      <c r="R24">
        <v>35.200102999999999</v>
      </c>
      <c r="S24">
        <v>21.787428999999999</v>
      </c>
      <c r="T24">
        <v>0</v>
      </c>
      <c r="U24">
        <v>405.32748299999997</v>
      </c>
      <c r="V24">
        <v>13.792574999999999</v>
      </c>
      <c r="W24">
        <v>44.909669999999998</v>
      </c>
      <c r="X24">
        <v>142.780372</v>
      </c>
      <c r="Y24">
        <v>0</v>
      </c>
      <c r="Z24">
        <v>6.3434229999999996</v>
      </c>
      <c r="AA24">
        <v>27.144756000000001</v>
      </c>
      <c r="AB24">
        <v>12.644064999999999</v>
      </c>
      <c r="AC24">
        <v>18.734362999999998</v>
      </c>
      <c r="AD24">
        <v>8.8223120000000002</v>
      </c>
      <c r="AE24">
        <v>27.319945000000001</v>
      </c>
      <c r="AF24">
        <v>8.5891450000000003</v>
      </c>
      <c r="AG24">
        <v>37.730677999999997</v>
      </c>
      <c r="AH24">
        <v>45.280104000000001</v>
      </c>
      <c r="AI24">
        <v>4.928547</v>
      </c>
      <c r="AJ24">
        <v>0</v>
      </c>
      <c r="AK24">
        <v>50.358868999999999</v>
      </c>
      <c r="AL24">
        <v>33.740994000000001</v>
      </c>
      <c r="AM24">
        <v>15.327703</v>
      </c>
      <c r="AN24">
        <v>0.90727999999999998</v>
      </c>
      <c r="AO24">
        <v>0.81271099999999996</v>
      </c>
      <c r="AP24">
        <v>2.9757120000000001</v>
      </c>
      <c r="AQ24">
        <v>10.06132</v>
      </c>
      <c r="AR24">
        <v>51.290956999999999</v>
      </c>
      <c r="AS24">
        <v>30.873477000000001</v>
      </c>
      <c r="AT24">
        <v>14.515402999999999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2826.3033519999999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664.73432100000002</v>
      </c>
      <c r="L25">
        <v>632.18388500000003</v>
      </c>
      <c r="M25">
        <v>89.046800000000005</v>
      </c>
      <c r="N25">
        <v>114.33318800000001</v>
      </c>
      <c r="O25">
        <v>119.695958</v>
      </c>
      <c r="P25">
        <v>116.148</v>
      </c>
      <c r="Q25">
        <v>17.961804000000001</v>
      </c>
      <c r="R25">
        <v>35.200102999999999</v>
      </c>
      <c r="S25">
        <v>21.787428999999999</v>
      </c>
      <c r="T25">
        <v>0</v>
      </c>
      <c r="U25">
        <v>405.32748299999997</v>
      </c>
      <c r="V25">
        <v>13.792574999999999</v>
      </c>
      <c r="W25">
        <v>44.909669999999998</v>
      </c>
      <c r="X25">
        <v>142.780372</v>
      </c>
      <c r="Y25">
        <v>0</v>
      </c>
      <c r="Z25">
        <v>12.686845999999999</v>
      </c>
      <c r="AA25">
        <v>27.144756000000001</v>
      </c>
      <c r="AB25">
        <v>12.644064999999999</v>
      </c>
      <c r="AC25">
        <v>18.734362999999998</v>
      </c>
      <c r="AD25">
        <v>8.8223120000000002</v>
      </c>
      <c r="AE25">
        <v>27.319945000000001</v>
      </c>
      <c r="AF25">
        <v>8.5891450000000003</v>
      </c>
      <c r="AG25">
        <v>37.730677999999997</v>
      </c>
      <c r="AH25">
        <v>45.280104000000001</v>
      </c>
      <c r="AI25">
        <v>32.035553999999998</v>
      </c>
      <c r="AJ25">
        <v>0</v>
      </c>
      <c r="AK25">
        <v>50.358868999999999</v>
      </c>
      <c r="AL25">
        <v>33.740994000000001</v>
      </c>
      <c r="AM25">
        <v>15.327703</v>
      </c>
      <c r="AN25">
        <v>0.90727999999999998</v>
      </c>
      <c r="AO25">
        <v>0.60355700000000001</v>
      </c>
      <c r="AP25">
        <v>1.735832</v>
      </c>
      <c r="AQ25">
        <v>21.098284</v>
      </c>
      <c r="AR25">
        <v>51.290956999999999</v>
      </c>
      <c r="AS25">
        <v>30.873477000000001</v>
      </c>
      <c r="AT25">
        <v>14.515402999999999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2869.3417119999999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664.73432100000002</v>
      </c>
      <c r="L26">
        <v>632.18388500000003</v>
      </c>
      <c r="M26">
        <v>89.046800000000005</v>
      </c>
      <c r="N26">
        <v>114.33318800000001</v>
      </c>
      <c r="O26">
        <v>119.695958</v>
      </c>
      <c r="P26">
        <v>116.148</v>
      </c>
      <c r="Q26">
        <v>17.961804000000001</v>
      </c>
      <c r="R26">
        <v>35.200102999999999</v>
      </c>
      <c r="S26">
        <v>21.787428999999999</v>
      </c>
      <c r="T26">
        <v>0</v>
      </c>
      <c r="U26">
        <v>405.32748299999997</v>
      </c>
      <c r="V26">
        <v>13.792574999999999</v>
      </c>
      <c r="W26">
        <v>44.909669999999998</v>
      </c>
      <c r="X26">
        <v>142.780372</v>
      </c>
      <c r="Y26">
        <v>0</v>
      </c>
      <c r="Z26">
        <v>12.686845999999999</v>
      </c>
      <c r="AA26">
        <v>27.144756000000001</v>
      </c>
      <c r="AB26">
        <v>12.644064999999999</v>
      </c>
      <c r="AC26">
        <v>18.734362999999998</v>
      </c>
      <c r="AD26">
        <v>8.8223120000000002</v>
      </c>
      <c r="AE26">
        <v>27.319945000000001</v>
      </c>
      <c r="AF26">
        <v>8.5891450000000003</v>
      </c>
      <c r="AG26">
        <v>37.730677999999997</v>
      </c>
      <c r="AH26">
        <v>45.280104000000001</v>
      </c>
      <c r="AI26">
        <v>48.053331</v>
      </c>
      <c r="AJ26">
        <v>0</v>
      </c>
      <c r="AK26">
        <v>50.358868999999999</v>
      </c>
      <c r="AL26">
        <v>33.740994000000001</v>
      </c>
      <c r="AM26">
        <v>15.327703</v>
      </c>
      <c r="AN26">
        <v>0.90727999999999998</v>
      </c>
      <c r="AO26">
        <v>0.43281999999999998</v>
      </c>
      <c r="AP26">
        <v>1.735832</v>
      </c>
      <c r="AQ26">
        <v>21.098284</v>
      </c>
      <c r="AR26">
        <v>51.290956999999999</v>
      </c>
      <c r="AS26">
        <v>30.873477000000001</v>
      </c>
      <c r="AT26">
        <v>14.515402999999999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2885.188752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664.73432100000002</v>
      </c>
      <c r="L27">
        <v>632.18388500000003</v>
      </c>
      <c r="M27">
        <v>89.046800000000005</v>
      </c>
      <c r="N27">
        <v>114.33318800000001</v>
      </c>
      <c r="O27">
        <v>119.695958</v>
      </c>
      <c r="P27">
        <v>116.148</v>
      </c>
      <c r="Q27">
        <v>17.961804000000001</v>
      </c>
      <c r="R27">
        <v>35.200102999999999</v>
      </c>
      <c r="S27">
        <v>21.787428999999999</v>
      </c>
      <c r="T27">
        <v>0</v>
      </c>
      <c r="U27">
        <v>405.32748299999997</v>
      </c>
      <c r="V27">
        <v>13.792574999999999</v>
      </c>
      <c r="W27">
        <v>44.909669999999998</v>
      </c>
      <c r="X27">
        <v>142.780372</v>
      </c>
      <c r="Y27">
        <v>0</v>
      </c>
      <c r="Z27">
        <v>12.686845999999999</v>
      </c>
      <c r="AA27">
        <v>27.144756000000001</v>
      </c>
      <c r="AB27">
        <v>12.644064999999999</v>
      </c>
      <c r="AC27">
        <v>18.734362999999998</v>
      </c>
      <c r="AD27">
        <v>17.644622999999999</v>
      </c>
      <c r="AE27">
        <v>27.319945000000001</v>
      </c>
      <c r="AF27">
        <v>8.5891450000000003</v>
      </c>
      <c r="AG27">
        <v>37.730677999999997</v>
      </c>
      <c r="AH27">
        <v>45.280104000000001</v>
      </c>
      <c r="AI27">
        <v>48.053331</v>
      </c>
      <c r="AJ27">
        <v>0</v>
      </c>
      <c r="AK27">
        <v>50.358868999999999</v>
      </c>
      <c r="AL27">
        <v>33.740994000000001</v>
      </c>
      <c r="AM27">
        <v>15.327703</v>
      </c>
      <c r="AN27">
        <v>0.90727999999999998</v>
      </c>
      <c r="AO27">
        <v>0.88840399999999997</v>
      </c>
      <c r="AP27">
        <v>1.735832</v>
      </c>
      <c r="AQ27">
        <v>21.098284</v>
      </c>
      <c r="AR27">
        <v>48.085272000000003</v>
      </c>
      <c r="AS27">
        <v>31.769265999999998</v>
      </c>
      <c r="AT27">
        <v>14.515402999999999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2892.156751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664.73432100000002</v>
      </c>
      <c r="L28">
        <v>632.18388500000003</v>
      </c>
      <c r="M28">
        <v>89.046800000000005</v>
      </c>
      <c r="N28">
        <v>114.33318800000001</v>
      </c>
      <c r="O28">
        <v>119.695958</v>
      </c>
      <c r="P28">
        <v>116.148</v>
      </c>
      <c r="Q28">
        <v>17.961804000000001</v>
      </c>
      <c r="R28">
        <v>35.200102999999999</v>
      </c>
      <c r="S28">
        <v>21.787428999999999</v>
      </c>
      <c r="T28">
        <v>0</v>
      </c>
      <c r="U28">
        <v>405.32748299999997</v>
      </c>
      <c r="V28">
        <v>13.792574999999999</v>
      </c>
      <c r="W28">
        <v>44.909669999999998</v>
      </c>
      <c r="X28">
        <v>142.780372</v>
      </c>
      <c r="Y28">
        <v>0</v>
      </c>
      <c r="Z28">
        <v>12.686845999999999</v>
      </c>
      <c r="AA28">
        <v>23.245086000000001</v>
      </c>
      <c r="AB28">
        <v>12.644064999999999</v>
      </c>
      <c r="AC28">
        <v>18.734362999999998</v>
      </c>
      <c r="AD28">
        <v>17.644622999999999</v>
      </c>
      <c r="AE28">
        <v>27.319945000000001</v>
      </c>
      <c r="AF28">
        <v>8.5891450000000003</v>
      </c>
      <c r="AG28">
        <v>37.730677999999997</v>
      </c>
      <c r="AH28">
        <v>45.280104000000001</v>
      </c>
      <c r="AI28">
        <v>48.053331</v>
      </c>
      <c r="AJ28">
        <v>0</v>
      </c>
      <c r="AK28">
        <v>50.358868999999999</v>
      </c>
      <c r="AL28">
        <v>33.740994000000001</v>
      </c>
      <c r="AM28">
        <v>15.327703</v>
      </c>
      <c r="AN28">
        <v>0.90727999999999998</v>
      </c>
      <c r="AO28">
        <v>0.87645300000000004</v>
      </c>
      <c r="AP28">
        <v>1.735832</v>
      </c>
      <c r="AQ28">
        <v>21.098284</v>
      </c>
      <c r="AR28">
        <v>48.085272000000003</v>
      </c>
      <c r="AS28">
        <v>31.769265999999998</v>
      </c>
      <c r="AT28">
        <v>14.515402999999999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2888.2451299999993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664.73432100000002</v>
      </c>
      <c r="L29">
        <v>632.18388500000003</v>
      </c>
      <c r="M29">
        <v>89.046800000000005</v>
      </c>
      <c r="N29">
        <v>114.33318800000001</v>
      </c>
      <c r="O29">
        <v>119.695958</v>
      </c>
      <c r="P29">
        <v>79.851749999999996</v>
      </c>
      <c r="Q29">
        <v>17.961804000000001</v>
      </c>
      <c r="R29">
        <v>35.200102999999999</v>
      </c>
      <c r="S29">
        <v>21.787428999999999</v>
      </c>
      <c r="T29">
        <v>0</v>
      </c>
      <c r="U29">
        <v>405.32748299999997</v>
      </c>
      <c r="V29">
        <v>13.792574999999999</v>
      </c>
      <c r="W29">
        <v>44.909669999999998</v>
      </c>
      <c r="X29">
        <v>142.780372</v>
      </c>
      <c r="Y29">
        <v>0</v>
      </c>
      <c r="Z29">
        <v>12.686845999999999</v>
      </c>
      <c r="AA29">
        <v>13.598376</v>
      </c>
      <c r="AB29">
        <v>25.417151</v>
      </c>
      <c r="AC29">
        <v>18.734362999999998</v>
      </c>
      <c r="AD29">
        <v>17.644622999999999</v>
      </c>
      <c r="AE29">
        <v>27.319945000000001</v>
      </c>
      <c r="AF29">
        <v>8.5891450000000003</v>
      </c>
      <c r="AG29">
        <v>37.730677999999997</v>
      </c>
      <c r="AH29">
        <v>45.280104000000001</v>
      </c>
      <c r="AI29">
        <v>32.035553999999998</v>
      </c>
      <c r="AJ29">
        <v>0</v>
      </c>
      <c r="AK29">
        <v>50.358868999999999</v>
      </c>
      <c r="AL29">
        <v>33.740994000000001</v>
      </c>
      <c r="AM29">
        <v>15.327703</v>
      </c>
      <c r="AN29">
        <v>0.90727999999999998</v>
      </c>
      <c r="AO29">
        <v>0.82750800000000002</v>
      </c>
      <c r="AP29">
        <v>1.735832</v>
      </c>
      <c r="AQ29">
        <v>21.098284</v>
      </c>
      <c r="AR29">
        <v>48.085272000000003</v>
      </c>
      <c r="AS29">
        <v>31.769265999999998</v>
      </c>
      <c r="AT29">
        <v>14.515402999999999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2839.0085340000001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664.73432100000002</v>
      </c>
      <c r="L30">
        <v>632.18388500000003</v>
      </c>
      <c r="M30">
        <v>89.046800000000005</v>
      </c>
      <c r="N30">
        <v>114.33318800000001</v>
      </c>
      <c r="O30">
        <v>119.695958</v>
      </c>
      <c r="P30">
        <v>79.851749999999996</v>
      </c>
      <c r="Q30">
        <v>17.961804000000001</v>
      </c>
      <c r="R30">
        <v>35.200102999999999</v>
      </c>
      <c r="S30">
        <v>21.787428999999999</v>
      </c>
      <c r="T30">
        <v>0</v>
      </c>
      <c r="U30">
        <v>405.32748299999997</v>
      </c>
      <c r="V30">
        <v>13.792574999999999</v>
      </c>
      <c r="W30">
        <v>44.909669999999998</v>
      </c>
      <c r="X30">
        <v>142.780372</v>
      </c>
      <c r="Y30">
        <v>0</v>
      </c>
      <c r="Z30">
        <v>12.686845999999999</v>
      </c>
      <c r="AA30">
        <v>6.8817690000000002</v>
      </c>
      <c r="AB30">
        <v>25.417151</v>
      </c>
      <c r="AC30">
        <v>18.734362999999998</v>
      </c>
      <c r="AD30">
        <v>17.644622999999999</v>
      </c>
      <c r="AE30">
        <v>27.319945000000001</v>
      </c>
      <c r="AF30">
        <v>8.5891450000000003</v>
      </c>
      <c r="AG30">
        <v>37.730677999999997</v>
      </c>
      <c r="AH30">
        <v>45.280104000000001</v>
      </c>
      <c r="AI30">
        <v>32.035553999999998</v>
      </c>
      <c r="AJ30">
        <v>0</v>
      </c>
      <c r="AK30">
        <v>50.358868999999999</v>
      </c>
      <c r="AL30">
        <v>33.740994000000001</v>
      </c>
      <c r="AM30">
        <v>15.327703</v>
      </c>
      <c r="AN30">
        <v>0.90727999999999998</v>
      </c>
      <c r="AO30">
        <v>0.82409299999999996</v>
      </c>
      <c r="AP30">
        <v>1.735832</v>
      </c>
      <c r="AQ30">
        <v>21.098284</v>
      </c>
      <c r="AR30">
        <v>48.085272000000003</v>
      </c>
      <c r="AS30">
        <v>31.769265999999998</v>
      </c>
      <c r="AT30">
        <v>14.515402999999999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2832.2885120000001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664.73432100000002</v>
      </c>
      <c r="L31">
        <v>632.18388500000003</v>
      </c>
      <c r="M31">
        <v>89.046800000000005</v>
      </c>
      <c r="N31">
        <v>114.33318800000001</v>
      </c>
      <c r="O31">
        <v>119.695958</v>
      </c>
      <c r="P31">
        <v>79.851749999999996</v>
      </c>
      <c r="Q31">
        <v>17.961804000000001</v>
      </c>
      <c r="R31">
        <v>35.200102999999999</v>
      </c>
      <c r="S31">
        <v>21.787428999999999</v>
      </c>
      <c r="T31">
        <v>0</v>
      </c>
      <c r="U31">
        <v>405.32748299999997</v>
      </c>
      <c r="V31">
        <v>13.792574999999999</v>
      </c>
      <c r="W31">
        <v>44.909669999999998</v>
      </c>
      <c r="X31">
        <v>142.780372</v>
      </c>
      <c r="Y31">
        <v>0</v>
      </c>
      <c r="Z31">
        <v>12.686845999999999</v>
      </c>
      <c r="AA31">
        <v>0</v>
      </c>
      <c r="AB31">
        <v>25.417151</v>
      </c>
      <c r="AC31">
        <v>18.734362999999998</v>
      </c>
      <c r="AD31">
        <v>17.644622999999999</v>
      </c>
      <c r="AE31">
        <v>27.319945000000001</v>
      </c>
      <c r="AF31">
        <v>8.5891450000000003</v>
      </c>
      <c r="AG31">
        <v>37.730677999999997</v>
      </c>
      <c r="AH31">
        <v>45.280104000000001</v>
      </c>
      <c r="AI31">
        <v>4.928547</v>
      </c>
      <c r="AJ31">
        <v>0</v>
      </c>
      <c r="AK31">
        <v>50.358868999999999</v>
      </c>
      <c r="AL31">
        <v>33.740994000000001</v>
      </c>
      <c r="AM31">
        <v>10.218469000000001</v>
      </c>
      <c r="AN31">
        <v>0.90727999999999998</v>
      </c>
      <c r="AO31">
        <v>0.74299300000000001</v>
      </c>
      <c r="AP31">
        <v>1.735832</v>
      </c>
      <c r="AQ31">
        <v>21.098284</v>
      </c>
      <c r="AR31">
        <v>48.085272000000003</v>
      </c>
      <c r="AS31">
        <v>30.873477000000001</v>
      </c>
      <c r="AT31">
        <v>14.515402999999999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2792.2136129999999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664.73432100000002</v>
      </c>
      <c r="L32">
        <v>632.18388500000003</v>
      </c>
      <c r="M32">
        <v>89.046800000000005</v>
      </c>
      <c r="N32">
        <v>114.33318800000001</v>
      </c>
      <c r="O32">
        <v>119.695958</v>
      </c>
      <c r="P32">
        <v>79.851749999999996</v>
      </c>
      <c r="Q32">
        <v>17.961804000000001</v>
      </c>
      <c r="R32">
        <v>35.200102999999999</v>
      </c>
      <c r="S32">
        <v>21.787428999999999</v>
      </c>
      <c r="T32">
        <v>0</v>
      </c>
      <c r="U32">
        <v>405.32748299999997</v>
      </c>
      <c r="V32">
        <v>13.792574999999999</v>
      </c>
      <c r="W32">
        <v>44.909669999999998</v>
      </c>
      <c r="X32">
        <v>142.780372</v>
      </c>
      <c r="Y32">
        <v>0</v>
      </c>
      <c r="Z32">
        <v>12.686845999999999</v>
      </c>
      <c r="AA32">
        <v>0</v>
      </c>
      <c r="AB32">
        <v>25.417151</v>
      </c>
      <c r="AC32">
        <v>18.734362999999998</v>
      </c>
      <c r="AD32">
        <v>17.644622999999999</v>
      </c>
      <c r="AE32">
        <v>27.319945000000001</v>
      </c>
      <c r="AF32">
        <v>8.5891450000000003</v>
      </c>
      <c r="AG32">
        <v>37.730677999999997</v>
      </c>
      <c r="AH32">
        <v>18.332025999999999</v>
      </c>
      <c r="AI32">
        <v>2.4642729999999999</v>
      </c>
      <c r="AJ32">
        <v>0</v>
      </c>
      <c r="AK32">
        <v>50.358868999999999</v>
      </c>
      <c r="AL32">
        <v>33.740994000000001</v>
      </c>
      <c r="AM32">
        <v>10.218469000000001</v>
      </c>
      <c r="AN32">
        <v>0.90727999999999998</v>
      </c>
      <c r="AO32">
        <v>0.72961900000000002</v>
      </c>
      <c r="AP32">
        <v>1.735832</v>
      </c>
      <c r="AQ32">
        <v>10.06132</v>
      </c>
      <c r="AR32">
        <v>48.085272000000003</v>
      </c>
      <c r="AS32">
        <v>30.873477000000001</v>
      </c>
      <c r="AT32">
        <v>14.515402999999999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2751.7509230000005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664.73432100000002</v>
      </c>
      <c r="L33">
        <v>632.18388500000003</v>
      </c>
      <c r="M33">
        <v>89.046800000000005</v>
      </c>
      <c r="N33">
        <v>114.33318800000001</v>
      </c>
      <c r="O33">
        <v>119.695958</v>
      </c>
      <c r="P33">
        <v>79.851749999999996</v>
      </c>
      <c r="Q33">
        <v>17.961804000000001</v>
      </c>
      <c r="R33">
        <v>35.200102999999999</v>
      </c>
      <c r="S33">
        <v>21.787428999999999</v>
      </c>
      <c r="T33">
        <v>0</v>
      </c>
      <c r="U33">
        <v>405.32748299999997</v>
      </c>
      <c r="V33">
        <v>13.792574999999999</v>
      </c>
      <c r="W33">
        <v>44.909669999999998</v>
      </c>
      <c r="X33">
        <v>142.780372</v>
      </c>
      <c r="Y33">
        <v>0</v>
      </c>
      <c r="Z33">
        <v>12.686845999999999</v>
      </c>
      <c r="AA33">
        <v>0</v>
      </c>
      <c r="AB33">
        <v>25.417151</v>
      </c>
      <c r="AC33">
        <v>18.734362999999998</v>
      </c>
      <c r="AD33">
        <v>17.644622999999999</v>
      </c>
      <c r="AE33">
        <v>27.319945000000001</v>
      </c>
      <c r="AF33">
        <v>8.5891450000000003</v>
      </c>
      <c r="AG33">
        <v>37.730677999999997</v>
      </c>
      <c r="AH33">
        <v>0</v>
      </c>
      <c r="AI33">
        <v>0</v>
      </c>
      <c r="AJ33">
        <v>0</v>
      </c>
      <c r="AK33">
        <v>50.358868999999999</v>
      </c>
      <c r="AL33">
        <v>33.740994000000001</v>
      </c>
      <c r="AM33">
        <v>10.218469000000001</v>
      </c>
      <c r="AN33">
        <v>0.90727999999999998</v>
      </c>
      <c r="AO33">
        <v>0.75409099999999996</v>
      </c>
      <c r="AP33">
        <v>1.735832</v>
      </c>
      <c r="AQ33">
        <v>0</v>
      </c>
      <c r="AR33">
        <v>48.085272000000003</v>
      </c>
      <c r="AS33">
        <v>31.769265999999998</v>
      </c>
      <c r="AT33">
        <v>14.515402999999999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2721.8135649999995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664.73432100000002</v>
      </c>
      <c r="L34">
        <v>632.18388500000003</v>
      </c>
      <c r="M34">
        <v>89.046800000000005</v>
      </c>
      <c r="N34">
        <v>114.33318800000001</v>
      </c>
      <c r="O34">
        <v>119.695958</v>
      </c>
      <c r="P34">
        <v>79.851749999999996</v>
      </c>
      <c r="Q34">
        <v>17.961804000000001</v>
      </c>
      <c r="R34">
        <v>35.200102999999999</v>
      </c>
      <c r="S34">
        <v>21.787428999999999</v>
      </c>
      <c r="T34">
        <v>0</v>
      </c>
      <c r="U34">
        <v>405.32748299999997</v>
      </c>
      <c r="V34">
        <v>13.792574999999999</v>
      </c>
      <c r="W34">
        <v>44.909669999999998</v>
      </c>
      <c r="X34">
        <v>142.780372</v>
      </c>
      <c r="Y34">
        <v>0</v>
      </c>
      <c r="Z34">
        <v>12.686845999999999</v>
      </c>
      <c r="AA34">
        <v>0</v>
      </c>
      <c r="AB34">
        <v>25.417151</v>
      </c>
      <c r="AC34">
        <v>18.734362999999998</v>
      </c>
      <c r="AD34">
        <v>17.644622999999999</v>
      </c>
      <c r="AE34">
        <v>27.319945000000001</v>
      </c>
      <c r="AF34">
        <v>8.5891450000000003</v>
      </c>
      <c r="AG34">
        <v>37.730677999999997</v>
      </c>
      <c r="AH34">
        <v>0</v>
      </c>
      <c r="AI34">
        <v>0</v>
      </c>
      <c r="AJ34">
        <v>0</v>
      </c>
      <c r="AK34">
        <v>50.358868999999999</v>
      </c>
      <c r="AL34">
        <v>33.740994000000001</v>
      </c>
      <c r="AM34">
        <v>10.218469000000001</v>
      </c>
      <c r="AN34">
        <v>0.90727999999999998</v>
      </c>
      <c r="AO34">
        <v>0.81242599999999998</v>
      </c>
      <c r="AP34">
        <v>1.735832</v>
      </c>
      <c r="AQ34">
        <v>0</v>
      </c>
      <c r="AR34">
        <v>48.085272000000003</v>
      </c>
      <c r="AS34">
        <v>31.769265999999998</v>
      </c>
      <c r="AT34">
        <v>14.515402999999999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2721.8718999999996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664.73432100000002</v>
      </c>
      <c r="L35">
        <v>632.18388500000003</v>
      </c>
      <c r="M35">
        <v>89.046800000000005</v>
      </c>
      <c r="N35">
        <v>114.33318800000001</v>
      </c>
      <c r="O35">
        <v>119.695958</v>
      </c>
      <c r="P35">
        <v>84.933224999999993</v>
      </c>
      <c r="Q35">
        <v>17.961804000000001</v>
      </c>
      <c r="R35">
        <v>35.200102999999999</v>
      </c>
      <c r="S35">
        <v>21.787428999999999</v>
      </c>
      <c r="T35">
        <v>0</v>
      </c>
      <c r="U35">
        <v>405.32748299999997</v>
      </c>
      <c r="V35">
        <v>13.792574999999999</v>
      </c>
      <c r="W35">
        <v>44.909669999999998</v>
      </c>
      <c r="X35">
        <v>142.780372</v>
      </c>
      <c r="Y35">
        <v>0</v>
      </c>
      <c r="Z35">
        <v>12.686845999999999</v>
      </c>
      <c r="AA35">
        <v>0</v>
      </c>
      <c r="AB35">
        <v>25.417151</v>
      </c>
      <c r="AC35">
        <v>18.734362999999998</v>
      </c>
      <c r="AD35">
        <v>17.644622999999999</v>
      </c>
      <c r="AE35">
        <v>27.319945000000001</v>
      </c>
      <c r="AF35">
        <v>8.5891450000000003</v>
      </c>
      <c r="AG35">
        <v>37.730677999999997</v>
      </c>
      <c r="AH35">
        <v>0</v>
      </c>
      <c r="AI35">
        <v>0</v>
      </c>
      <c r="AJ35">
        <v>0</v>
      </c>
      <c r="AK35">
        <v>50.358868999999999</v>
      </c>
      <c r="AL35">
        <v>20.244596000000001</v>
      </c>
      <c r="AM35">
        <v>10.218469000000001</v>
      </c>
      <c r="AN35">
        <v>0.90727999999999998</v>
      </c>
      <c r="AO35">
        <v>0.82210099999999997</v>
      </c>
      <c r="AP35">
        <v>1.735832</v>
      </c>
      <c r="AQ35">
        <v>0</v>
      </c>
      <c r="AR35">
        <v>48.085272000000003</v>
      </c>
      <c r="AS35">
        <v>30.873477000000001</v>
      </c>
      <c r="AT35">
        <v>14.515402999999999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2712.5708630000004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664.73432100000002</v>
      </c>
      <c r="L36">
        <v>632.18388500000003</v>
      </c>
      <c r="M36">
        <v>89.046800000000005</v>
      </c>
      <c r="N36">
        <v>114.33318800000001</v>
      </c>
      <c r="O36">
        <v>119.695958</v>
      </c>
      <c r="P36">
        <v>87.836924999999994</v>
      </c>
      <c r="Q36">
        <v>17.961804000000001</v>
      </c>
      <c r="R36">
        <v>35.200102999999999</v>
      </c>
      <c r="S36">
        <v>21.787428999999999</v>
      </c>
      <c r="T36">
        <v>0</v>
      </c>
      <c r="U36">
        <v>405.32748299999997</v>
      </c>
      <c r="V36">
        <v>13.792574999999999</v>
      </c>
      <c r="W36">
        <v>44.909669999999998</v>
      </c>
      <c r="X36">
        <v>142.780372</v>
      </c>
      <c r="Y36">
        <v>0</v>
      </c>
      <c r="Z36">
        <v>12.686845999999999</v>
      </c>
      <c r="AA36">
        <v>0</v>
      </c>
      <c r="AB36">
        <v>25.417151</v>
      </c>
      <c r="AC36">
        <v>18.734362999999998</v>
      </c>
      <c r="AD36">
        <v>17.644622999999999</v>
      </c>
      <c r="AE36">
        <v>27.319945000000001</v>
      </c>
      <c r="AF36">
        <v>8.5891450000000003</v>
      </c>
      <c r="AG36">
        <v>37.730677999999997</v>
      </c>
      <c r="AH36">
        <v>0</v>
      </c>
      <c r="AI36">
        <v>0</v>
      </c>
      <c r="AJ36">
        <v>0</v>
      </c>
      <c r="AK36">
        <v>50.358868999999999</v>
      </c>
      <c r="AL36">
        <v>20.244596000000001</v>
      </c>
      <c r="AM36">
        <v>10.218469000000001</v>
      </c>
      <c r="AN36">
        <v>0.90727999999999998</v>
      </c>
      <c r="AO36">
        <v>0.879583</v>
      </c>
      <c r="AP36">
        <v>1.735832</v>
      </c>
      <c r="AQ36">
        <v>0</v>
      </c>
      <c r="AR36">
        <v>48.085272000000003</v>
      </c>
      <c r="AS36">
        <v>30.873477000000001</v>
      </c>
      <c r="AT36">
        <v>14.515402999999999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2715.5320449999999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664.73432100000002</v>
      </c>
      <c r="L37">
        <v>632.18388500000003</v>
      </c>
      <c r="M37">
        <v>89.046800000000005</v>
      </c>
      <c r="N37">
        <v>114.33318800000001</v>
      </c>
      <c r="O37">
        <v>119.695958</v>
      </c>
      <c r="P37">
        <v>90.740624999999994</v>
      </c>
      <c r="Q37">
        <v>17.961804000000001</v>
      </c>
      <c r="R37">
        <v>35.200102999999999</v>
      </c>
      <c r="S37">
        <v>21.787428999999999</v>
      </c>
      <c r="T37">
        <v>0</v>
      </c>
      <c r="U37">
        <v>405.32748299999997</v>
      </c>
      <c r="V37">
        <v>13.792574999999999</v>
      </c>
      <c r="W37">
        <v>44.909669999999998</v>
      </c>
      <c r="X37">
        <v>142.780372</v>
      </c>
      <c r="Y37">
        <v>0</v>
      </c>
      <c r="Z37">
        <v>12.686845999999999</v>
      </c>
      <c r="AA37">
        <v>0</v>
      </c>
      <c r="AB37">
        <v>25.417151</v>
      </c>
      <c r="AC37">
        <v>18.734362999999998</v>
      </c>
      <c r="AD37">
        <v>17.644622999999999</v>
      </c>
      <c r="AE37">
        <v>13.659973000000001</v>
      </c>
      <c r="AF37">
        <v>8.5891450000000003</v>
      </c>
      <c r="AG37">
        <v>37.730677999999997</v>
      </c>
      <c r="AH37">
        <v>0</v>
      </c>
      <c r="AI37">
        <v>0</v>
      </c>
      <c r="AJ37">
        <v>0</v>
      </c>
      <c r="AK37">
        <v>50.358868999999999</v>
      </c>
      <c r="AL37">
        <v>20.244596000000001</v>
      </c>
      <c r="AM37">
        <v>5.1092339999999998</v>
      </c>
      <c r="AN37">
        <v>0.90727999999999998</v>
      </c>
      <c r="AO37">
        <v>0.74612299999999998</v>
      </c>
      <c r="AP37">
        <v>1.735832</v>
      </c>
      <c r="AQ37">
        <v>0</v>
      </c>
      <c r="AR37">
        <v>48.085272000000003</v>
      </c>
      <c r="AS37">
        <v>30.873477000000001</v>
      </c>
      <c r="AT37">
        <v>14.515402999999999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2699.5330779999995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664.73432100000002</v>
      </c>
      <c r="L38">
        <v>632.18388500000003</v>
      </c>
      <c r="M38">
        <v>89.046800000000005</v>
      </c>
      <c r="N38">
        <v>114.33318800000001</v>
      </c>
      <c r="O38">
        <v>119.695958</v>
      </c>
      <c r="P38">
        <v>93.644324999999995</v>
      </c>
      <c r="Q38">
        <v>17.961804000000001</v>
      </c>
      <c r="R38">
        <v>35.200102999999999</v>
      </c>
      <c r="S38">
        <v>21.787428999999999</v>
      </c>
      <c r="T38">
        <v>0</v>
      </c>
      <c r="U38">
        <v>405.32748299999997</v>
      </c>
      <c r="V38">
        <v>13.792574999999999</v>
      </c>
      <c r="W38">
        <v>44.909669999999998</v>
      </c>
      <c r="X38">
        <v>142.780372</v>
      </c>
      <c r="Y38">
        <v>0</v>
      </c>
      <c r="Z38">
        <v>12.686845999999999</v>
      </c>
      <c r="AA38">
        <v>0</v>
      </c>
      <c r="AB38">
        <v>25.417151</v>
      </c>
      <c r="AC38">
        <v>18.734362999999998</v>
      </c>
      <c r="AD38">
        <v>17.644622999999999</v>
      </c>
      <c r="AE38">
        <v>13.659973000000001</v>
      </c>
      <c r="AF38">
        <v>8.5891450000000003</v>
      </c>
      <c r="AG38">
        <v>37.730677999999997</v>
      </c>
      <c r="AH38">
        <v>0</v>
      </c>
      <c r="AI38">
        <v>0</v>
      </c>
      <c r="AJ38">
        <v>0</v>
      </c>
      <c r="AK38">
        <v>50.358868999999999</v>
      </c>
      <c r="AL38">
        <v>20.244596000000001</v>
      </c>
      <c r="AM38">
        <v>5.1092339999999998</v>
      </c>
      <c r="AN38">
        <v>0.90727999999999998</v>
      </c>
      <c r="AO38">
        <v>0.73986300000000005</v>
      </c>
      <c r="AP38">
        <v>1.735832</v>
      </c>
      <c r="AQ38">
        <v>0</v>
      </c>
      <c r="AR38">
        <v>48.085272000000003</v>
      </c>
      <c r="AS38">
        <v>30.873477000000001</v>
      </c>
      <c r="AT38">
        <v>14.515402999999999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2702.4305179999997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517.89774299999999</v>
      </c>
      <c r="L39">
        <v>621.50001099999997</v>
      </c>
      <c r="M39">
        <v>89.046800000000005</v>
      </c>
      <c r="N39">
        <v>114.33318800000001</v>
      </c>
      <c r="O39">
        <v>119.695958</v>
      </c>
      <c r="P39">
        <v>93.644324999999995</v>
      </c>
      <c r="Q39">
        <v>17.961804000000001</v>
      </c>
      <c r="R39">
        <v>35.200102999999999</v>
      </c>
      <c r="S39">
        <v>21.787428999999999</v>
      </c>
      <c r="T39">
        <v>0</v>
      </c>
      <c r="U39">
        <v>405.32748299999997</v>
      </c>
      <c r="V39">
        <v>13.792574999999999</v>
      </c>
      <c r="W39">
        <v>44.909669999999998</v>
      </c>
      <c r="X39">
        <v>142.780372</v>
      </c>
      <c r="Y39">
        <v>0</v>
      </c>
      <c r="Z39">
        <v>12.686845999999999</v>
      </c>
      <c r="AA39">
        <v>0</v>
      </c>
      <c r="AB39">
        <v>25.417151</v>
      </c>
      <c r="AC39">
        <v>18.734362999999998</v>
      </c>
      <c r="AD39">
        <v>8.8223120000000002</v>
      </c>
      <c r="AE39">
        <v>13.659973000000001</v>
      </c>
      <c r="AF39">
        <v>8.5891450000000003</v>
      </c>
      <c r="AG39">
        <v>37.730677999999997</v>
      </c>
      <c r="AH39">
        <v>0</v>
      </c>
      <c r="AI39">
        <v>0</v>
      </c>
      <c r="AJ39">
        <v>0</v>
      </c>
      <c r="AK39">
        <v>50.358868999999999</v>
      </c>
      <c r="AL39">
        <v>20.244596000000001</v>
      </c>
      <c r="AM39">
        <v>5.1092339999999998</v>
      </c>
      <c r="AN39">
        <v>0.90727999999999998</v>
      </c>
      <c r="AO39">
        <v>0.79279100000000002</v>
      </c>
      <c r="AP39">
        <v>1.735832</v>
      </c>
      <c r="AQ39">
        <v>0</v>
      </c>
      <c r="AR39">
        <v>51.290956999999999</v>
      </c>
      <c r="AS39">
        <v>30.873477000000001</v>
      </c>
      <c r="AT39">
        <v>14.515402999999999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2539.346368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441.57737100000003</v>
      </c>
      <c r="L40">
        <v>621.50001099999997</v>
      </c>
      <c r="M40">
        <v>89.046800000000005</v>
      </c>
      <c r="N40">
        <v>114.33318800000001</v>
      </c>
      <c r="O40">
        <v>119.695958</v>
      </c>
      <c r="P40">
        <v>96.548024999999996</v>
      </c>
      <c r="Q40">
        <v>17.961804000000001</v>
      </c>
      <c r="R40">
        <v>35.200102999999999</v>
      </c>
      <c r="S40">
        <v>21.787428999999999</v>
      </c>
      <c r="T40">
        <v>0</v>
      </c>
      <c r="U40">
        <v>405.32748299999997</v>
      </c>
      <c r="V40">
        <v>13.792574999999999</v>
      </c>
      <c r="W40">
        <v>44.909669999999998</v>
      </c>
      <c r="X40">
        <v>142.780372</v>
      </c>
      <c r="Y40">
        <v>0</v>
      </c>
      <c r="Z40">
        <v>12.686845999999999</v>
      </c>
      <c r="AA40">
        <v>0</v>
      </c>
      <c r="AB40">
        <v>25.417151</v>
      </c>
      <c r="AC40">
        <v>18.734362999999998</v>
      </c>
      <c r="AD40">
        <v>8.8223120000000002</v>
      </c>
      <c r="AE40">
        <v>13.659973000000001</v>
      </c>
      <c r="AF40">
        <v>8.5891450000000003</v>
      </c>
      <c r="AG40">
        <v>37.730677999999997</v>
      </c>
      <c r="AH40">
        <v>0</v>
      </c>
      <c r="AI40">
        <v>0</v>
      </c>
      <c r="AJ40">
        <v>0</v>
      </c>
      <c r="AK40">
        <v>50.358868999999999</v>
      </c>
      <c r="AL40">
        <v>20.244596000000001</v>
      </c>
      <c r="AM40">
        <v>5.1092339999999998</v>
      </c>
      <c r="AN40">
        <v>0.90727999999999998</v>
      </c>
      <c r="AO40">
        <v>0.82864599999999999</v>
      </c>
      <c r="AP40">
        <v>1.735832</v>
      </c>
      <c r="AQ40">
        <v>0</v>
      </c>
      <c r="AR40">
        <v>51.290956999999999</v>
      </c>
      <c r="AS40">
        <v>30.873477000000001</v>
      </c>
      <c r="AT40">
        <v>14.515402999999999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2465.9655509999998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442.89371499999999</v>
      </c>
      <c r="L41">
        <v>621.50001099999997</v>
      </c>
      <c r="M41">
        <v>89.046800000000005</v>
      </c>
      <c r="N41">
        <v>114.33318800000001</v>
      </c>
      <c r="O41">
        <v>119.695958</v>
      </c>
      <c r="P41">
        <v>100.17765</v>
      </c>
      <c r="Q41">
        <v>17.961804000000001</v>
      </c>
      <c r="R41">
        <v>35.200102999999999</v>
      </c>
      <c r="S41">
        <v>21.787428999999999</v>
      </c>
      <c r="T41">
        <v>0</v>
      </c>
      <c r="U41">
        <v>405.32748299999997</v>
      </c>
      <c r="V41">
        <v>13.792574999999999</v>
      </c>
      <c r="W41">
        <v>44.909669999999998</v>
      </c>
      <c r="X41">
        <v>142.780372</v>
      </c>
      <c r="Y41">
        <v>0</v>
      </c>
      <c r="Z41">
        <v>6.3540700000000001</v>
      </c>
      <c r="AA41">
        <v>0</v>
      </c>
      <c r="AB41">
        <v>25.417151</v>
      </c>
      <c r="AC41">
        <v>18.734362999999998</v>
      </c>
      <c r="AD41">
        <v>8.8223120000000002</v>
      </c>
      <c r="AE41">
        <v>13.659973000000001</v>
      </c>
      <c r="AF41">
        <v>8.5891450000000003</v>
      </c>
      <c r="AG41">
        <v>37.730677999999997</v>
      </c>
      <c r="AH41">
        <v>0</v>
      </c>
      <c r="AI41">
        <v>0</v>
      </c>
      <c r="AJ41">
        <v>0</v>
      </c>
      <c r="AK41">
        <v>50.358868999999999</v>
      </c>
      <c r="AL41">
        <v>20.244596000000001</v>
      </c>
      <c r="AM41">
        <v>5.1092339999999998</v>
      </c>
      <c r="AN41">
        <v>0.90727999999999998</v>
      </c>
      <c r="AO41">
        <v>0.84913499999999997</v>
      </c>
      <c r="AP41">
        <v>1.735832</v>
      </c>
      <c r="AQ41">
        <v>0</v>
      </c>
      <c r="AR41">
        <v>51.290956999999999</v>
      </c>
      <c r="AS41">
        <v>30.873477000000001</v>
      </c>
      <c r="AT41">
        <v>14.515402999999999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2464.5992329999995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440.09648399999998</v>
      </c>
      <c r="L42">
        <v>621.50001099999997</v>
      </c>
      <c r="M42">
        <v>89.046800000000005</v>
      </c>
      <c r="N42">
        <v>114.33318800000001</v>
      </c>
      <c r="O42">
        <v>119.695958</v>
      </c>
      <c r="P42">
        <v>103.807275</v>
      </c>
      <c r="Q42">
        <v>17.961804000000001</v>
      </c>
      <c r="R42">
        <v>35.200102999999999</v>
      </c>
      <c r="S42">
        <v>21.787428999999999</v>
      </c>
      <c r="T42">
        <v>0</v>
      </c>
      <c r="U42">
        <v>405.32748299999997</v>
      </c>
      <c r="V42">
        <v>13.792574999999999</v>
      </c>
      <c r="W42">
        <v>44.909669999999998</v>
      </c>
      <c r="X42">
        <v>142.780372</v>
      </c>
      <c r="Y42">
        <v>0</v>
      </c>
      <c r="Z42">
        <v>6.3540700000000001</v>
      </c>
      <c r="AA42">
        <v>0</v>
      </c>
      <c r="AB42">
        <v>25.417151</v>
      </c>
      <c r="AC42">
        <v>18.734362999999998</v>
      </c>
      <c r="AD42">
        <v>8.8223120000000002</v>
      </c>
      <c r="AE42">
        <v>13.659973000000001</v>
      </c>
      <c r="AF42">
        <v>8.5891450000000003</v>
      </c>
      <c r="AG42">
        <v>37.730677999999997</v>
      </c>
      <c r="AH42">
        <v>0</v>
      </c>
      <c r="AI42">
        <v>0</v>
      </c>
      <c r="AJ42">
        <v>0</v>
      </c>
      <c r="AK42">
        <v>50.358868999999999</v>
      </c>
      <c r="AL42">
        <v>20.244596000000001</v>
      </c>
      <c r="AM42">
        <v>5.1092339999999998</v>
      </c>
      <c r="AN42">
        <v>0.90727999999999998</v>
      </c>
      <c r="AO42">
        <v>0.84230499999999997</v>
      </c>
      <c r="AP42">
        <v>1.735832</v>
      </c>
      <c r="AQ42">
        <v>0</v>
      </c>
      <c r="AR42">
        <v>51.290956999999999</v>
      </c>
      <c r="AS42">
        <v>30.873477000000001</v>
      </c>
      <c r="AT42">
        <v>14.515402999999999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2465.4247969999997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448.81726300000003</v>
      </c>
      <c r="L43">
        <v>621.50001099999997</v>
      </c>
      <c r="M43">
        <v>89.046800000000005</v>
      </c>
      <c r="N43">
        <v>114.33318800000001</v>
      </c>
      <c r="O43">
        <v>119.695958</v>
      </c>
      <c r="P43">
        <v>106.710975</v>
      </c>
      <c r="Q43">
        <v>17.961804000000001</v>
      </c>
      <c r="R43">
        <v>35.200102999999999</v>
      </c>
      <c r="S43">
        <v>21.787428999999999</v>
      </c>
      <c r="T43">
        <v>0</v>
      </c>
      <c r="U43">
        <v>405.32748299999997</v>
      </c>
      <c r="V43">
        <v>13.792574999999999</v>
      </c>
      <c r="W43">
        <v>44.909669999999998</v>
      </c>
      <c r="X43">
        <v>142.780372</v>
      </c>
      <c r="Y43">
        <v>0</v>
      </c>
      <c r="Z43">
        <v>6.3540700000000001</v>
      </c>
      <c r="AA43">
        <v>0</v>
      </c>
      <c r="AB43">
        <v>25.417151</v>
      </c>
      <c r="AC43">
        <v>18.734362999999998</v>
      </c>
      <c r="AD43">
        <v>8.8223120000000002</v>
      </c>
      <c r="AE43">
        <v>13.659973000000001</v>
      </c>
      <c r="AF43">
        <v>8.5891450000000003</v>
      </c>
      <c r="AG43">
        <v>37.730677999999997</v>
      </c>
      <c r="AH43">
        <v>0</v>
      </c>
      <c r="AI43">
        <v>0</v>
      </c>
      <c r="AJ43">
        <v>0</v>
      </c>
      <c r="AK43">
        <v>50.358868999999999</v>
      </c>
      <c r="AL43">
        <v>20.244596000000001</v>
      </c>
      <c r="AM43">
        <v>5.1092339999999998</v>
      </c>
      <c r="AN43">
        <v>0.90727999999999998</v>
      </c>
      <c r="AO43">
        <v>0.85738700000000001</v>
      </c>
      <c r="AP43">
        <v>1.735832</v>
      </c>
      <c r="AQ43">
        <v>0</v>
      </c>
      <c r="AR43">
        <v>48.085272000000003</v>
      </c>
      <c r="AS43">
        <v>30.873477000000001</v>
      </c>
      <c r="AT43">
        <v>14.515402999999999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2473.8586729999993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460.30623600000001</v>
      </c>
      <c r="L44">
        <v>621.50001099999997</v>
      </c>
      <c r="M44">
        <v>89.046800000000005</v>
      </c>
      <c r="N44">
        <v>114.33318800000001</v>
      </c>
      <c r="O44">
        <v>119.695958</v>
      </c>
      <c r="P44">
        <v>110.34059999999999</v>
      </c>
      <c r="Q44">
        <v>17.961804000000001</v>
      </c>
      <c r="R44">
        <v>35.200102999999999</v>
      </c>
      <c r="S44">
        <v>21.787428999999999</v>
      </c>
      <c r="T44">
        <v>0</v>
      </c>
      <c r="U44">
        <v>405.32748299999997</v>
      </c>
      <c r="V44">
        <v>13.792574999999999</v>
      </c>
      <c r="W44">
        <v>44.909669999999998</v>
      </c>
      <c r="X44">
        <v>142.780372</v>
      </c>
      <c r="Y44">
        <v>0</v>
      </c>
      <c r="Z44">
        <v>6.3540700000000001</v>
      </c>
      <c r="AA44">
        <v>0</v>
      </c>
      <c r="AB44">
        <v>25.417151</v>
      </c>
      <c r="AC44">
        <v>18.734362999999998</v>
      </c>
      <c r="AD44">
        <v>8.8223120000000002</v>
      </c>
      <c r="AE44">
        <v>13.659973000000001</v>
      </c>
      <c r="AF44">
        <v>8.5891450000000003</v>
      </c>
      <c r="AG44">
        <v>37.730677999999997</v>
      </c>
      <c r="AH44">
        <v>0</v>
      </c>
      <c r="AI44">
        <v>0</v>
      </c>
      <c r="AJ44">
        <v>0</v>
      </c>
      <c r="AK44">
        <v>50.358868999999999</v>
      </c>
      <c r="AL44">
        <v>20.244596000000001</v>
      </c>
      <c r="AM44">
        <v>5.1092339999999998</v>
      </c>
      <c r="AN44">
        <v>0.90727999999999998</v>
      </c>
      <c r="AO44">
        <v>0.82637000000000005</v>
      </c>
      <c r="AP44">
        <v>1.735832</v>
      </c>
      <c r="AQ44">
        <v>0</v>
      </c>
      <c r="AR44">
        <v>48.085272000000003</v>
      </c>
      <c r="AS44">
        <v>30.873477000000001</v>
      </c>
      <c r="AT44">
        <v>14.515402999999999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2488.9462539999995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481.14512300000001</v>
      </c>
      <c r="L45">
        <v>621.50001099999997</v>
      </c>
      <c r="M45">
        <v>89.046800000000005</v>
      </c>
      <c r="N45">
        <v>114.33318800000001</v>
      </c>
      <c r="O45">
        <v>119.695958</v>
      </c>
      <c r="P45">
        <v>113.970225</v>
      </c>
      <c r="Q45">
        <v>17.961804000000001</v>
      </c>
      <c r="R45">
        <v>35.200102999999999</v>
      </c>
      <c r="S45">
        <v>21.787428999999999</v>
      </c>
      <c r="T45">
        <v>0</v>
      </c>
      <c r="U45">
        <v>405.32748299999997</v>
      </c>
      <c r="V45">
        <v>13.792574999999999</v>
      </c>
      <c r="W45">
        <v>44.909669999999998</v>
      </c>
      <c r="X45">
        <v>142.780372</v>
      </c>
      <c r="Y45">
        <v>0</v>
      </c>
      <c r="Z45">
        <v>6.3540700000000001</v>
      </c>
      <c r="AA45">
        <v>0</v>
      </c>
      <c r="AB45">
        <v>25.417151</v>
      </c>
      <c r="AC45">
        <v>18.734362999999998</v>
      </c>
      <c r="AD45">
        <v>8.8223120000000002</v>
      </c>
      <c r="AE45">
        <v>13.659973000000001</v>
      </c>
      <c r="AF45">
        <v>8.5891450000000003</v>
      </c>
      <c r="AG45">
        <v>37.730677999999997</v>
      </c>
      <c r="AH45">
        <v>0</v>
      </c>
      <c r="AI45">
        <v>0</v>
      </c>
      <c r="AJ45">
        <v>0</v>
      </c>
      <c r="AK45">
        <v>50.358868999999999</v>
      </c>
      <c r="AL45">
        <v>20.244596000000001</v>
      </c>
      <c r="AM45">
        <v>5.1092339999999998</v>
      </c>
      <c r="AN45">
        <v>0.90727999999999998</v>
      </c>
      <c r="AO45">
        <v>0.867062</v>
      </c>
      <c r="AP45">
        <v>1.735832</v>
      </c>
      <c r="AQ45">
        <v>0</v>
      </c>
      <c r="AR45">
        <v>48.085272000000003</v>
      </c>
      <c r="AS45">
        <v>30.873477000000001</v>
      </c>
      <c r="AT45">
        <v>14.515402999999999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2513.455457999999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487.668769</v>
      </c>
      <c r="L46">
        <v>621.50001099999997</v>
      </c>
      <c r="M46">
        <v>89.046800000000005</v>
      </c>
      <c r="N46">
        <v>114.33318800000001</v>
      </c>
      <c r="O46">
        <v>119.695958</v>
      </c>
      <c r="P46">
        <v>116.148</v>
      </c>
      <c r="Q46">
        <v>17.961804000000001</v>
      </c>
      <c r="R46">
        <v>35.200102999999999</v>
      </c>
      <c r="S46">
        <v>21.787428999999999</v>
      </c>
      <c r="T46">
        <v>0</v>
      </c>
      <c r="U46">
        <v>405.32748299999997</v>
      </c>
      <c r="V46">
        <v>13.792574999999999</v>
      </c>
      <c r="W46">
        <v>44.909669999999998</v>
      </c>
      <c r="X46">
        <v>142.780372</v>
      </c>
      <c r="Y46">
        <v>0</v>
      </c>
      <c r="Z46">
        <v>6.3434229999999996</v>
      </c>
      <c r="AA46">
        <v>0</v>
      </c>
      <c r="AB46">
        <v>25.417151</v>
      </c>
      <c r="AC46">
        <v>18.734362999999998</v>
      </c>
      <c r="AD46">
        <v>8.8223120000000002</v>
      </c>
      <c r="AE46">
        <v>13.659973000000001</v>
      </c>
      <c r="AF46">
        <v>8.5891450000000003</v>
      </c>
      <c r="AG46">
        <v>37.730677999999997</v>
      </c>
      <c r="AH46">
        <v>0</v>
      </c>
      <c r="AI46">
        <v>0</v>
      </c>
      <c r="AJ46">
        <v>0</v>
      </c>
      <c r="AK46">
        <v>50.358868999999999</v>
      </c>
      <c r="AL46">
        <v>20.244596000000001</v>
      </c>
      <c r="AM46">
        <v>5.1092339999999998</v>
      </c>
      <c r="AN46">
        <v>0.90727999999999998</v>
      </c>
      <c r="AO46">
        <v>0.74669200000000002</v>
      </c>
      <c r="AP46">
        <v>1.735832</v>
      </c>
      <c r="AQ46">
        <v>0</v>
      </c>
      <c r="AR46">
        <v>48.085272000000003</v>
      </c>
      <c r="AS46">
        <v>30.873477000000001</v>
      </c>
      <c r="AT46">
        <v>14.515402999999999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2522.0258619999991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511.47910899999999</v>
      </c>
      <c r="L47">
        <v>621.50001099999997</v>
      </c>
      <c r="M47">
        <v>89.046800000000005</v>
      </c>
      <c r="N47">
        <v>114.33318800000001</v>
      </c>
      <c r="O47">
        <v>119.695958</v>
      </c>
      <c r="P47">
        <v>116.148</v>
      </c>
      <c r="Q47">
        <v>17.961804000000001</v>
      </c>
      <c r="R47">
        <v>35.200102999999999</v>
      </c>
      <c r="S47">
        <v>21.787428999999999</v>
      </c>
      <c r="T47">
        <v>0</v>
      </c>
      <c r="U47">
        <v>405.32748299999997</v>
      </c>
      <c r="V47">
        <v>13.792574999999999</v>
      </c>
      <c r="W47">
        <v>44.909669999999998</v>
      </c>
      <c r="X47">
        <v>142.780372</v>
      </c>
      <c r="Y47">
        <v>0</v>
      </c>
      <c r="Z47">
        <v>6.3434229999999996</v>
      </c>
      <c r="AA47">
        <v>0</v>
      </c>
      <c r="AB47">
        <v>25.417151</v>
      </c>
      <c r="AC47">
        <v>18.734362999999998</v>
      </c>
      <c r="AD47">
        <v>8.8223120000000002</v>
      </c>
      <c r="AE47">
        <v>13.659973000000001</v>
      </c>
      <c r="AF47">
        <v>8.5891450000000003</v>
      </c>
      <c r="AG47">
        <v>37.730677999999997</v>
      </c>
      <c r="AH47">
        <v>0</v>
      </c>
      <c r="AI47">
        <v>0</v>
      </c>
      <c r="AJ47">
        <v>0</v>
      </c>
      <c r="AK47">
        <v>50.358868999999999</v>
      </c>
      <c r="AL47">
        <v>20.244596000000001</v>
      </c>
      <c r="AM47">
        <v>5.1092339999999998</v>
      </c>
      <c r="AN47">
        <v>0.90727999999999998</v>
      </c>
      <c r="AO47">
        <v>0.73189499999999996</v>
      </c>
      <c r="AP47">
        <v>1.735832</v>
      </c>
      <c r="AQ47">
        <v>0</v>
      </c>
      <c r="AR47">
        <v>48.085272000000003</v>
      </c>
      <c r="AS47">
        <v>30.873477000000001</v>
      </c>
      <c r="AT47">
        <v>14.515402999999999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2545.8214049999988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535.67660899999998</v>
      </c>
      <c r="L48">
        <v>621.50001099999997</v>
      </c>
      <c r="M48">
        <v>89.046800000000005</v>
      </c>
      <c r="N48">
        <v>114.33318800000001</v>
      </c>
      <c r="O48">
        <v>119.695958</v>
      </c>
      <c r="P48">
        <v>116.148</v>
      </c>
      <c r="Q48">
        <v>17.961804000000001</v>
      </c>
      <c r="R48">
        <v>35.200102999999999</v>
      </c>
      <c r="S48">
        <v>21.787428999999999</v>
      </c>
      <c r="T48">
        <v>0</v>
      </c>
      <c r="U48">
        <v>405.32748299999997</v>
      </c>
      <c r="V48">
        <v>13.792574999999999</v>
      </c>
      <c r="W48">
        <v>44.909669999999998</v>
      </c>
      <c r="X48">
        <v>142.780372</v>
      </c>
      <c r="Y48">
        <v>0</v>
      </c>
      <c r="Z48">
        <v>6.3434229999999996</v>
      </c>
      <c r="AA48">
        <v>0</v>
      </c>
      <c r="AB48">
        <v>12.644064999999999</v>
      </c>
      <c r="AC48">
        <v>9.3671810000000004</v>
      </c>
      <c r="AD48">
        <v>8.8223120000000002</v>
      </c>
      <c r="AE48">
        <v>13.659973000000001</v>
      </c>
      <c r="AF48">
        <v>8.5891450000000003</v>
      </c>
      <c r="AG48">
        <v>37.730677999999997</v>
      </c>
      <c r="AH48">
        <v>0</v>
      </c>
      <c r="AI48">
        <v>0</v>
      </c>
      <c r="AJ48">
        <v>0</v>
      </c>
      <c r="AK48">
        <v>50.358868999999999</v>
      </c>
      <c r="AL48">
        <v>20.244596000000001</v>
      </c>
      <c r="AM48">
        <v>5.1092339999999998</v>
      </c>
      <c r="AN48">
        <v>0.90727999999999998</v>
      </c>
      <c r="AO48">
        <v>0.78283199999999997</v>
      </c>
      <c r="AP48">
        <v>1.735832</v>
      </c>
      <c r="AQ48">
        <v>0</v>
      </c>
      <c r="AR48">
        <v>48.085272000000003</v>
      </c>
      <c r="AS48">
        <v>30.873477000000001</v>
      </c>
      <c r="AT48">
        <v>14.515402999999999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2547.9295739999989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544.38770899999997</v>
      </c>
      <c r="L49">
        <v>621.50001099999997</v>
      </c>
      <c r="M49">
        <v>89.046800000000005</v>
      </c>
      <c r="N49">
        <v>114.33318800000001</v>
      </c>
      <c r="O49">
        <v>119.695958</v>
      </c>
      <c r="P49">
        <v>116.148</v>
      </c>
      <c r="Q49">
        <v>17.961804000000001</v>
      </c>
      <c r="R49">
        <v>35.200102999999999</v>
      </c>
      <c r="S49">
        <v>21.787428999999999</v>
      </c>
      <c r="T49">
        <v>0</v>
      </c>
      <c r="U49">
        <v>405.32748299999997</v>
      </c>
      <c r="V49">
        <v>13.792574999999999</v>
      </c>
      <c r="W49">
        <v>44.909669999999998</v>
      </c>
      <c r="X49">
        <v>142.780372</v>
      </c>
      <c r="Y49">
        <v>0</v>
      </c>
      <c r="Z49">
        <v>6.3434229999999996</v>
      </c>
      <c r="AA49">
        <v>0</v>
      </c>
      <c r="AB49">
        <v>12.644064999999999</v>
      </c>
      <c r="AC49">
        <v>9.3671810000000004</v>
      </c>
      <c r="AD49">
        <v>8.8223120000000002</v>
      </c>
      <c r="AE49">
        <v>13.659973000000001</v>
      </c>
      <c r="AF49">
        <v>8.5891450000000003</v>
      </c>
      <c r="AG49">
        <v>37.730677999999997</v>
      </c>
      <c r="AH49">
        <v>0</v>
      </c>
      <c r="AI49">
        <v>0</v>
      </c>
      <c r="AJ49">
        <v>0</v>
      </c>
      <c r="AK49">
        <v>50.358868999999999</v>
      </c>
      <c r="AL49">
        <v>20.244596000000001</v>
      </c>
      <c r="AM49">
        <v>5.1092339999999998</v>
      </c>
      <c r="AN49">
        <v>0.90727999999999998</v>
      </c>
      <c r="AO49">
        <v>0.86933899999999997</v>
      </c>
      <c r="AP49">
        <v>1.735832</v>
      </c>
      <c r="AQ49">
        <v>0</v>
      </c>
      <c r="AR49">
        <v>48.085272000000003</v>
      </c>
      <c r="AS49">
        <v>30.873477000000001</v>
      </c>
      <c r="AT49">
        <v>14.515402999999999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2556.7271809999988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524.06180900000004</v>
      </c>
      <c r="L50">
        <v>621.50001099999997</v>
      </c>
      <c r="M50">
        <v>89.046800000000005</v>
      </c>
      <c r="N50">
        <v>114.33318800000001</v>
      </c>
      <c r="O50">
        <v>119.695958</v>
      </c>
      <c r="P50">
        <v>116.148</v>
      </c>
      <c r="Q50">
        <v>17.961804000000001</v>
      </c>
      <c r="R50">
        <v>35.200102999999999</v>
      </c>
      <c r="S50">
        <v>21.787428999999999</v>
      </c>
      <c r="T50">
        <v>0</v>
      </c>
      <c r="U50">
        <v>405.32748299999997</v>
      </c>
      <c r="V50">
        <v>13.792574999999999</v>
      </c>
      <c r="W50">
        <v>44.909669999999998</v>
      </c>
      <c r="X50">
        <v>142.780372</v>
      </c>
      <c r="Y50">
        <v>0</v>
      </c>
      <c r="Z50">
        <v>6.3434229999999996</v>
      </c>
      <c r="AA50">
        <v>0</v>
      </c>
      <c r="AB50">
        <v>12.644064999999999</v>
      </c>
      <c r="AC50">
        <v>9.3671810000000004</v>
      </c>
      <c r="AD50">
        <v>8.8223120000000002</v>
      </c>
      <c r="AE50">
        <v>13.659973000000001</v>
      </c>
      <c r="AF50">
        <v>8.5891450000000003</v>
      </c>
      <c r="AG50">
        <v>37.730677999999997</v>
      </c>
      <c r="AH50">
        <v>0</v>
      </c>
      <c r="AI50">
        <v>0</v>
      </c>
      <c r="AJ50">
        <v>0</v>
      </c>
      <c r="AK50">
        <v>50.358868999999999</v>
      </c>
      <c r="AL50">
        <v>20.244596000000001</v>
      </c>
      <c r="AM50">
        <v>5.1092339999999998</v>
      </c>
      <c r="AN50">
        <v>0.90727999999999998</v>
      </c>
      <c r="AO50">
        <v>0.90690099999999996</v>
      </c>
      <c r="AP50">
        <v>1.735832</v>
      </c>
      <c r="AQ50">
        <v>0</v>
      </c>
      <c r="AR50">
        <v>48.085272000000003</v>
      </c>
      <c r="AS50">
        <v>30.873477000000001</v>
      </c>
      <c r="AT50">
        <v>14.515402999999999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2536.4388429999985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610.20490900000004</v>
      </c>
      <c r="L51">
        <v>621.50001099999997</v>
      </c>
      <c r="M51">
        <v>89.046800000000005</v>
      </c>
      <c r="N51">
        <v>114.33318800000001</v>
      </c>
      <c r="O51">
        <v>119.695958</v>
      </c>
      <c r="P51">
        <v>116.148</v>
      </c>
      <c r="Q51">
        <v>17.961804000000001</v>
      </c>
      <c r="R51">
        <v>35.200102999999999</v>
      </c>
      <c r="S51">
        <v>21.787428999999999</v>
      </c>
      <c r="T51">
        <v>0</v>
      </c>
      <c r="U51">
        <v>405.32748299999997</v>
      </c>
      <c r="V51">
        <v>13.792574999999999</v>
      </c>
      <c r="W51">
        <v>44.909669999999998</v>
      </c>
      <c r="X51">
        <v>142.780372</v>
      </c>
      <c r="Y51">
        <v>0</v>
      </c>
      <c r="Z51">
        <v>6.3434229999999996</v>
      </c>
      <c r="AA51">
        <v>0</v>
      </c>
      <c r="AB51">
        <v>12.644064999999999</v>
      </c>
      <c r="AC51">
        <v>9.3671810000000004</v>
      </c>
      <c r="AD51">
        <v>8.8223120000000002</v>
      </c>
      <c r="AE51">
        <v>13.659973000000001</v>
      </c>
      <c r="AF51">
        <v>8.5891450000000003</v>
      </c>
      <c r="AG51">
        <v>37.730677999999997</v>
      </c>
      <c r="AH51">
        <v>0</v>
      </c>
      <c r="AI51">
        <v>0</v>
      </c>
      <c r="AJ51">
        <v>0</v>
      </c>
      <c r="AK51">
        <v>50.358868999999999</v>
      </c>
      <c r="AL51">
        <v>20.244596000000001</v>
      </c>
      <c r="AM51">
        <v>5.1092339999999998</v>
      </c>
      <c r="AN51">
        <v>0.90727999999999998</v>
      </c>
      <c r="AO51">
        <v>0.93991000000000002</v>
      </c>
      <c r="AP51">
        <v>1.735832</v>
      </c>
      <c r="AQ51">
        <v>0</v>
      </c>
      <c r="AR51">
        <v>48.085272000000003</v>
      </c>
      <c r="AS51">
        <v>30.873477000000001</v>
      </c>
      <c r="AT51">
        <v>14.515402999999999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2622.614951999999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618.91600900000003</v>
      </c>
      <c r="L52">
        <v>621.50001099999997</v>
      </c>
      <c r="M52">
        <v>89.046800000000005</v>
      </c>
      <c r="N52">
        <v>114.33318800000001</v>
      </c>
      <c r="O52">
        <v>119.695958</v>
      </c>
      <c r="P52">
        <v>116.148</v>
      </c>
      <c r="Q52">
        <v>17.961804000000001</v>
      </c>
      <c r="R52">
        <v>35.200102999999999</v>
      </c>
      <c r="S52">
        <v>21.787428999999999</v>
      </c>
      <c r="T52">
        <v>0</v>
      </c>
      <c r="U52">
        <v>405.32748299999997</v>
      </c>
      <c r="V52">
        <v>13.792574999999999</v>
      </c>
      <c r="W52">
        <v>44.909669999999998</v>
      </c>
      <c r="X52">
        <v>142.780372</v>
      </c>
      <c r="Y52">
        <v>0</v>
      </c>
      <c r="Z52">
        <v>6.3434229999999996</v>
      </c>
      <c r="AA52">
        <v>0</v>
      </c>
      <c r="AB52">
        <v>12.644064999999999</v>
      </c>
      <c r="AC52">
        <v>9.3671810000000004</v>
      </c>
      <c r="AD52">
        <v>8.8223120000000002</v>
      </c>
      <c r="AE52">
        <v>13.659973000000001</v>
      </c>
      <c r="AF52">
        <v>8.5891450000000003</v>
      </c>
      <c r="AG52">
        <v>37.730677999999997</v>
      </c>
      <c r="AH52">
        <v>0</v>
      </c>
      <c r="AI52">
        <v>0</v>
      </c>
      <c r="AJ52">
        <v>0</v>
      </c>
      <c r="AK52">
        <v>50.358868999999999</v>
      </c>
      <c r="AL52">
        <v>20.244596000000001</v>
      </c>
      <c r="AM52">
        <v>5.1092339999999998</v>
      </c>
      <c r="AN52">
        <v>0.90727999999999998</v>
      </c>
      <c r="AO52">
        <v>1.010197</v>
      </c>
      <c r="AP52">
        <v>1.735832</v>
      </c>
      <c r="AQ52">
        <v>0</v>
      </c>
      <c r="AR52">
        <v>48.085272000000003</v>
      </c>
      <c r="AS52">
        <v>30.873477000000001</v>
      </c>
      <c r="AT52">
        <v>14.515402999999999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2631.396338999999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631.49870899999996</v>
      </c>
      <c r="L53">
        <v>621.50001099999997</v>
      </c>
      <c r="M53">
        <v>89.046800000000005</v>
      </c>
      <c r="N53">
        <v>114.33318800000001</v>
      </c>
      <c r="O53">
        <v>119.695958</v>
      </c>
      <c r="P53">
        <v>116.148</v>
      </c>
      <c r="Q53">
        <v>17.961804000000001</v>
      </c>
      <c r="R53">
        <v>35.200102999999999</v>
      </c>
      <c r="S53">
        <v>21.787428999999999</v>
      </c>
      <c r="T53">
        <v>0</v>
      </c>
      <c r="U53">
        <v>405.32748299999997</v>
      </c>
      <c r="V53">
        <v>11.287343</v>
      </c>
      <c r="W53">
        <v>44.909669999999998</v>
      </c>
      <c r="X53">
        <v>142.780372</v>
      </c>
      <c r="Y53">
        <v>0</v>
      </c>
      <c r="Z53">
        <v>6.3434229999999996</v>
      </c>
      <c r="AA53">
        <v>0</v>
      </c>
      <c r="AB53">
        <v>12.644064999999999</v>
      </c>
      <c r="AC53">
        <v>0</v>
      </c>
      <c r="AD53">
        <v>8.8223120000000002</v>
      </c>
      <c r="AE53">
        <v>13.659973000000001</v>
      </c>
      <c r="AF53">
        <v>8.5891450000000003</v>
      </c>
      <c r="AG53">
        <v>37.730677999999997</v>
      </c>
      <c r="AH53">
        <v>0</v>
      </c>
      <c r="AI53">
        <v>0</v>
      </c>
      <c r="AJ53">
        <v>0</v>
      </c>
      <c r="AK53">
        <v>50.358868999999999</v>
      </c>
      <c r="AL53">
        <v>20.244596000000001</v>
      </c>
      <c r="AM53">
        <v>5.1092339999999998</v>
      </c>
      <c r="AN53">
        <v>0.90727999999999998</v>
      </c>
      <c r="AO53">
        <v>1.0469059999999999</v>
      </c>
      <c r="AP53">
        <v>1.735832</v>
      </c>
      <c r="AQ53">
        <v>0</v>
      </c>
      <c r="AR53">
        <v>48.085272000000003</v>
      </c>
      <c r="AS53">
        <v>30.873477000000001</v>
      </c>
      <c r="AT53">
        <v>14.515402999999999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2632.1433349999988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568.58520899999996</v>
      </c>
      <c r="L54">
        <v>621.50001099999997</v>
      </c>
      <c r="M54">
        <v>89.046800000000005</v>
      </c>
      <c r="N54">
        <v>114.33318800000001</v>
      </c>
      <c r="O54">
        <v>119.695958</v>
      </c>
      <c r="P54">
        <v>116.148</v>
      </c>
      <c r="Q54">
        <v>17.961804000000001</v>
      </c>
      <c r="R54">
        <v>35.200102999999999</v>
      </c>
      <c r="S54">
        <v>21.787428999999999</v>
      </c>
      <c r="T54">
        <v>0</v>
      </c>
      <c r="U54">
        <v>405.32748299999997</v>
      </c>
      <c r="V54">
        <v>11.287343</v>
      </c>
      <c r="W54">
        <v>44.909669999999998</v>
      </c>
      <c r="X54">
        <v>142.780372</v>
      </c>
      <c r="Y54">
        <v>0</v>
      </c>
      <c r="Z54">
        <v>6.3434229999999996</v>
      </c>
      <c r="AA54">
        <v>0</v>
      </c>
      <c r="AB54">
        <v>0</v>
      </c>
      <c r="AC54">
        <v>0</v>
      </c>
      <c r="AD54">
        <v>8.8223120000000002</v>
      </c>
      <c r="AE54">
        <v>13.659973000000001</v>
      </c>
      <c r="AF54">
        <v>8.5891450000000003</v>
      </c>
      <c r="AG54">
        <v>37.730677999999997</v>
      </c>
      <c r="AH54">
        <v>0</v>
      </c>
      <c r="AI54">
        <v>0</v>
      </c>
      <c r="AJ54">
        <v>0</v>
      </c>
      <c r="AK54">
        <v>50.358868999999999</v>
      </c>
      <c r="AL54">
        <v>20.244596000000001</v>
      </c>
      <c r="AM54">
        <v>5.1092339999999998</v>
      </c>
      <c r="AN54">
        <v>0.90727999999999998</v>
      </c>
      <c r="AO54">
        <v>1.135974</v>
      </c>
      <c r="AP54">
        <v>1.735832</v>
      </c>
      <c r="AQ54">
        <v>0</v>
      </c>
      <c r="AR54">
        <v>48.085272000000003</v>
      </c>
      <c r="AS54">
        <v>30.873477000000001</v>
      </c>
      <c r="AT54">
        <v>14.515402999999999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2556.6748379999985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478.57050900000002</v>
      </c>
      <c r="L55">
        <v>621.50001099999997</v>
      </c>
      <c r="M55">
        <v>89.046800000000005</v>
      </c>
      <c r="N55">
        <v>114.33318800000001</v>
      </c>
      <c r="O55">
        <v>119.695958</v>
      </c>
      <c r="P55">
        <v>116.148</v>
      </c>
      <c r="Q55">
        <v>17.961804000000001</v>
      </c>
      <c r="R55">
        <v>35.200102999999999</v>
      </c>
      <c r="S55">
        <v>21.787428999999999</v>
      </c>
      <c r="T55">
        <v>0</v>
      </c>
      <c r="U55">
        <v>405.32748299999997</v>
      </c>
      <c r="V55">
        <v>11.287343</v>
      </c>
      <c r="W55">
        <v>44.909669999999998</v>
      </c>
      <c r="X55">
        <v>142.780372</v>
      </c>
      <c r="Y55">
        <v>0</v>
      </c>
      <c r="Z55">
        <v>6.3434229999999996</v>
      </c>
      <c r="AA55">
        <v>0</v>
      </c>
      <c r="AB55">
        <v>0</v>
      </c>
      <c r="AC55">
        <v>0</v>
      </c>
      <c r="AD55">
        <v>8.8223120000000002</v>
      </c>
      <c r="AE55">
        <v>13.659973000000001</v>
      </c>
      <c r="AF55">
        <v>8.5891450000000003</v>
      </c>
      <c r="AG55">
        <v>37.730677999999997</v>
      </c>
      <c r="AH55">
        <v>0</v>
      </c>
      <c r="AI55">
        <v>0</v>
      </c>
      <c r="AJ55">
        <v>0</v>
      </c>
      <c r="AK55">
        <v>50.358868999999999</v>
      </c>
      <c r="AL55">
        <v>20.244596000000001</v>
      </c>
      <c r="AM55">
        <v>5.1092339999999998</v>
      </c>
      <c r="AN55">
        <v>0.90727999999999998</v>
      </c>
      <c r="AO55">
        <v>1.3121179999999999</v>
      </c>
      <c r="AP55">
        <v>1.735832</v>
      </c>
      <c r="AQ55">
        <v>0</v>
      </c>
      <c r="AR55">
        <v>48.085272000000003</v>
      </c>
      <c r="AS55">
        <v>30.873477000000001</v>
      </c>
      <c r="AT55">
        <v>14.515402999999999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2466.8362819999988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512.04049099999997</v>
      </c>
      <c r="L56">
        <v>621.50001099999997</v>
      </c>
      <c r="M56">
        <v>89.046800000000005</v>
      </c>
      <c r="N56">
        <v>114.33318800000001</v>
      </c>
      <c r="O56">
        <v>119.695958</v>
      </c>
      <c r="P56">
        <v>116.148</v>
      </c>
      <c r="Q56">
        <v>17.961804000000001</v>
      </c>
      <c r="R56">
        <v>35.200102999999999</v>
      </c>
      <c r="S56">
        <v>21.787428999999999</v>
      </c>
      <c r="T56">
        <v>0</v>
      </c>
      <c r="U56">
        <v>405.32748299999997</v>
      </c>
      <c r="V56">
        <v>11.287343</v>
      </c>
      <c r="W56">
        <v>44.909669999999998</v>
      </c>
      <c r="X56">
        <v>142.780372</v>
      </c>
      <c r="Y56">
        <v>0</v>
      </c>
      <c r="Z56">
        <v>6.3434229999999996</v>
      </c>
      <c r="AA56">
        <v>0</v>
      </c>
      <c r="AB56">
        <v>0</v>
      </c>
      <c r="AC56">
        <v>0</v>
      </c>
      <c r="AD56">
        <v>8.8223120000000002</v>
      </c>
      <c r="AE56">
        <v>13.659973000000001</v>
      </c>
      <c r="AF56">
        <v>8.5891450000000003</v>
      </c>
      <c r="AG56">
        <v>37.730677999999997</v>
      </c>
      <c r="AH56">
        <v>0</v>
      </c>
      <c r="AI56">
        <v>0</v>
      </c>
      <c r="AJ56">
        <v>0</v>
      </c>
      <c r="AK56">
        <v>50.358868999999999</v>
      </c>
      <c r="AL56">
        <v>20.244596000000001</v>
      </c>
      <c r="AM56">
        <v>5.1092339999999998</v>
      </c>
      <c r="AN56">
        <v>0.90727999999999998</v>
      </c>
      <c r="AO56">
        <v>1.3437049999999999</v>
      </c>
      <c r="AP56">
        <v>1.735832</v>
      </c>
      <c r="AQ56">
        <v>0</v>
      </c>
      <c r="AR56">
        <v>48.085272000000003</v>
      </c>
      <c r="AS56">
        <v>30.873477000000001</v>
      </c>
      <c r="AT56">
        <v>14.515402999999999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2500.3378509999989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584.34262100000001</v>
      </c>
      <c r="L57">
        <v>621.50001099999997</v>
      </c>
      <c r="M57">
        <v>89.046800000000005</v>
      </c>
      <c r="N57">
        <v>114.33318800000001</v>
      </c>
      <c r="O57">
        <v>119.695958</v>
      </c>
      <c r="P57">
        <v>116.148</v>
      </c>
      <c r="Q57">
        <v>17.961804000000001</v>
      </c>
      <c r="R57">
        <v>35.200102999999999</v>
      </c>
      <c r="S57">
        <v>21.787428999999999</v>
      </c>
      <c r="T57">
        <v>0</v>
      </c>
      <c r="U57">
        <v>405.32748299999997</v>
      </c>
      <c r="V57">
        <v>11.287343</v>
      </c>
      <c r="W57">
        <v>44.909669999999998</v>
      </c>
      <c r="X57">
        <v>142.780372</v>
      </c>
      <c r="Y57">
        <v>0</v>
      </c>
      <c r="Z57">
        <v>6.3434229999999996</v>
      </c>
      <c r="AA57">
        <v>0</v>
      </c>
      <c r="AB57">
        <v>0</v>
      </c>
      <c r="AC57">
        <v>0</v>
      </c>
      <c r="AD57">
        <v>8.8223120000000002</v>
      </c>
      <c r="AE57">
        <v>13.659973000000001</v>
      </c>
      <c r="AF57">
        <v>8.5891450000000003</v>
      </c>
      <c r="AG57">
        <v>37.730677999999997</v>
      </c>
      <c r="AH57">
        <v>18.332025999999999</v>
      </c>
      <c r="AI57">
        <v>0</v>
      </c>
      <c r="AJ57">
        <v>0</v>
      </c>
      <c r="AK57">
        <v>50.358868999999999</v>
      </c>
      <c r="AL57">
        <v>20.244596000000001</v>
      </c>
      <c r="AM57">
        <v>5.1092339999999998</v>
      </c>
      <c r="AN57">
        <v>0.90727999999999998</v>
      </c>
      <c r="AO57">
        <v>1.316956</v>
      </c>
      <c r="AP57">
        <v>7.3152910000000002</v>
      </c>
      <c r="AQ57">
        <v>10.183275999999999</v>
      </c>
      <c r="AR57">
        <v>48.085272000000003</v>
      </c>
      <c r="AS57">
        <v>30.873477000000001</v>
      </c>
      <c r="AT57">
        <v>14.515402999999999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2606.7079929999991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603.187634</v>
      </c>
      <c r="L58">
        <v>621.50001099999997</v>
      </c>
      <c r="M58">
        <v>89.046800000000005</v>
      </c>
      <c r="N58">
        <v>114.33318800000001</v>
      </c>
      <c r="O58">
        <v>119.695958</v>
      </c>
      <c r="P58">
        <v>116.148</v>
      </c>
      <c r="Q58">
        <v>17.961804000000001</v>
      </c>
      <c r="R58">
        <v>35.200102999999999</v>
      </c>
      <c r="S58">
        <v>21.787428999999999</v>
      </c>
      <c r="T58">
        <v>0</v>
      </c>
      <c r="U58">
        <v>405.32748299999997</v>
      </c>
      <c r="V58">
        <v>11.287343</v>
      </c>
      <c r="W58">
        <v>44.909669999999998</v>
      </c>
      <c r="X58">
        <v>142.780372</v>
      </c>
      <c r="Y58">
        <v>0</v>
      </c>
      <c r="Z58">
        <v>6.3434229999999996</v>
      </c>
      <c r="AA58">
        <v>0</v>
      </c>
      <c r="AB58">
        <v>0</v>
      </c>
      <c r="AC58">
        <v>0</v>
      </c>
      <c r="AD58">
        <v>8.8223120000000002</v>
      </c>
      <c r="AE58">
        <v>13.659973000000001</v>
      </c>
      <c r="AF58">
        <v>8.5891450000000003</v>
      </c>
      <c r="AG58">
        <v>37.730677999999997</v>
      </c>
      <c r="AH58">
        <v>18.332025999999999</v>
      </c>
      <c r="AI58">
        <v>0</v>
      </c>
      <c r="AJ58">
        <v>0</v>
      </c>
      <c r="AK58">
        <v>50.358868999999999</v>
      </c>
      <c r="AL58">
        <v>20.244596000000001</v>
      </c>
      <c r="AM58">
        <v>5.1092339999999998</v>
      </c>
      <c r="AN58">
        <v>0.90727999999999998</v>
      </c>
      <c r="AO58">
        <v>1.37273</v>
      </c>
      <c r="AP58">
        <v>7.3152910000000002</v>
      </c>
      <c r="AQ58">
        <v>10.549142</v>
      </c>
      <c r="AR58">
        <v>48.085272000000003</v>
      </c>
      <c r="AS58">
        <v>30.873477000000001</v>
      </c>
      <c r="AT58">
        <v>14.515402999999999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2625.9746459999988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628.595009</v>
      </c>
      <c r="L59">
        <v>621.50001099999997</v>
      </c>
      <c r="M59">
        <v>89.046800000000005</v>
      </c>
      <c r="N59">
        <v>114.33318800000001</v>
      </c>
      <c r="O59">
        <v>119.695958</v>
      </c>
      <c r="P59">
        <v>116.148</v>
      </c>
      <c r="Q59">
        <v>17.961804000000001</v>
      </c>
      <c r="R59">
        <v>20.515702999999998</v>
      </c>
      <c r="S59">
        <v>21.787428999999999</v>
      </c>
      <c r="T59">
        <v>0</v>
      </c>
      <c r="U59">
        <v>405.32748299999997</v>
      </c>
      <c r="V59">
        <v>11.287343</v>
      </c>
      <c r="W59">
        <v>44.909669999999998</v>
      </c>
      <c r="X59">
        <v>142.780372</v>
      </c>
      <c r="Y59">
        <v>0</v>
      </c>
      <c r="Z59">
        <v>6.3434229999999996</v>
      </c>
      <c r="AA59">
        <v>13.534146</v>
      </c>
      <c r="AB59">
        <v>0</v>
      </c>
      <c r="AC59">
        <v>0</v>
      </c>
      <c r="AD59">
        <v>8.8223120000000002</v>
      </c>
      <c r="AE59">
        <v>13.659973000000001</v>
      </c>
      <c r="AF59">
        <v>8.5891450000000003</v>
      </c>
      <c r="AG59">
        <v>37.730677999999997</v>
      </c>
      <c r="AH59">
        <v>18.332025999999999</v>
      </c>
      <c r="AI59">
        <v>0</v>
      </c>
      <c r="AJ59">
        <v>0</v>
      </c>
      <c r="AK59">
        <v>50.358868999999999</v>
      </c>
      <c r="AL59">
        <v>10.122298000000001</v>
      </c>
      <c r="AM59">
        <v>5.1092339999999998</v>
      </c>
      <c r="AN59">
        <v>0.90727999999999998</v>
      </c>
      <c r="AO59">
        <v>1.3704529999999999</v>
      </c>
      <c r="AP59">
        <v>7.3152910000000002</v>
      </c>
      <c r="AQ59">
        <v>21.098284</v>
      </c>
      <c r="AR59">
        <v>48.085272000000003</v>
      </c>
      <c r="AS59">
        <v>30.873477000000001</v>
      </c>
      <c r="AT59">
        <v>14.515402999999999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2650.6563339999993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632.46660899999995</v>
      </c>
      <c r="L60">
        <v>621.50001099999997</v>
      </c>
      <c r="M60">
        <v>89.046800000000005</v>
      </c>
      <c r="N60">
        <v>114.33318800000001</v>
      </c>
      <c r="O60">
        <v>119.695958</v>
      </c>
      <c r="P60">
        <v>116.148</v>
      </c>
      <c r="Q60">
        <v>17.961804000000001</v>
      </c>
      <c r="R60">
        <v>20.515702999999998</v>
      </c>
      <c r="S60">
        <v>21.787428999999999</v>
      </c>
      <c r="T60">
        <v>0</v>
      </c>
      <c r="U60">
        <v>405.32748299999997</v>
      </c>
      <c r="V60">
        <v>11.287343</v>
      </c>
      <c r="W60">
        <v>44.909669999999998</v>
      </c>
      <c r="X60">
        <v>142.780372</v>
      </c>
      <c r="Y60">
        <v>0</v>
      </c>
      <c r="Z60">
        <v>6.3434229999999996</v>
      </c>
      <c r="AA60">
        <v>27.144756000000001</v>
      </c>
      <c r="AB60">
        <v>0</v>
      </c>
      <c r="AC60">
        <v>0</v>
      </c>
      <c r="AD60">
        <v>8.8223120000000002</v>
      </c>
      <c r="AE60">
        <v>13.659973000000001</v>
      </c>
      <c r="AF60">
        <v>8.5891450000000003</v>
      </c>
      <c r="AG60">
        <v>37.730677999999997</v>
      </c>
      <c r="AH60">
        <v>36.664051999999998</v>
      </c>
      <c r="AI60">
        <v>0</v>
      </c>
      <c r="AJ60">
        <v>0</v>
      </c>
      <c r="AK60">
        <v>50.358868999999999</v>
      </c>
      <c r="AL60">
        <v>10.122298000000001</v>
      </c>
      <c r="AM60">
        <v>5.1092339999999998</v>
      </c>
      <c r="AN60">
        <v>0.90727999999999998</v>
      </c>
      <c r="AO60">
        <v>1.3311839999999999</v>
      </c>
      <c r="AP60">
        <v>7.3152910000000002</v>
      </c>
      <c r="AQ60">
        <v>31.647425999999999</v>
      </c>
      <c r="AR60">
        <v>48.085272000000003</v>
      </c>
      <c r="AS60">
        <v>30.873477000000001</v>
      </c>
      <c r="AT60">
        <v>14.515402999999999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2696.9804429999995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647.12061500000004</v>
      </c>
      <c r="L61">
        <v>621.50001099999997</v>
      </c>
      <c r="M61">
        <v>89.046800000000005</v>
      </c>
      <c r="N61">
        <v>114.33318800000001</v>
      </c>
      <c r="O61">
        <v>119.695958</v>
      </c>
      <c r="P61">
        <v>116.148</v>
      </c>
      <c r="Q61">
        <v>17.961804000000001</v>
      </c>
      <c r="R61">
        <v>20.515702999999998</v>
      </c>
      <c r="S61">
        <v>21.787428999999999</v>
      </c>
      <c r="T61">
        <v>0</v>
      </c>
      <c r="U61">
        <v>405.32748299999997</v>
      </c>
      <c r="V61">
        <v>11.287343</v>
      </c>
      <c r="W61">
        <v>44.909669999999998</v>
      </c>
      <c r="X61">
        <v>142.780372</v>
      </c>
      <c r="Y61">
        <v>0</v>
      </c>
      <c r="Z61">
        <v>6.3881399999999999</v>
      </c>
      <c r="AA61">
        <v>27.144756000000001</v>
      </c>
      <c r="AB61">
        <v>0</v>
      </c>
      <c r="AC61">
        <v>0</v>
      </c>
      <c r="AD61">
        <v>8.8223120000000002</v>
      </c>
      <c r="AE61">
        <v>13.659973000000001</v>
      </c>
      <c r="AF61">
        <v>8.5891450000000003</v>
      </c>
      <c r="AG61">
        <v>37.730677999999997</v>
      </c>
      <c r="AH61">
        <v>36.664051999999998</v>
      </c>
      <c r="AI61">
        <v>0</v>
      </c>
      <c r="AJ61">
        <v>0</v>
      </c>
      <c r="AK61">
        <v>50.358868999999999</v>
      </c>
      <c r="AL61">
        <v>10.122298000000001</v>
      </c>
      <c r="AM61">
        <v>5.1092339999999998</v>
      </c>
      <c r="AN61">
        <v>0.90727999999999998</v>
      </c>
      <c r="AO61">
        <v>1.2947599999999999</v>
      </c>
      <c r="AP61">
        <v>7.3152910000000002</v>
      </c>
      <c r="AQ61">
        <v>31.647425999999999</v>
      </c>
      <c r="AR61">
        <v>48.085272000000003</v>
      </c>
      <c r="AS61">
        <v>30.873477000000001</v>
      </c>
      <c r="AT61">
        <v>14.515402999999999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2711.642742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632.45693000000006</v>
      </c>
      <c r="L62">
        <v>621.50001099999997</v>
      </c>
      <c r="M62">
        <v>89.046800000000005</v>
      </c>
      <c r="N62">
        <v>114.33318800000001</v>
      </c>
      <c r="O62">
        <v>119.695958</v>
      </c>
      <c r="P62">
        <v>116.148</v>
      </c>
      <c r="Q62">
        <v>17.961804000000001</v>
      </c>
      <c r="R62">
        <v>20.515702999999998</v>
      </c>
      <c r="S62">
        <v>21.787428999999999</v>
      </c>
      <c r="T62">
        <v>0</v>
      </c>
      <c r="U62">
        <v>405.32748299999997</v>
      </c>
      <c r="V62">
        <v>11.287343</v>
      </c>
      <c r="W62">
        <v>44.909669999999998</v>
      </c>
      <c r="X62">
        <v>142.780372</v>
      </c>
      <c r="Y62">
        <v>0</v>
      </c>
      <c r="Z62">
        <v>6.3881399999999999</v>
      </c>
      <c r="AA62">
        <v>40.755364999999998</v>
      </c>
      <c r="AB62">
        <v>0</v>
      </c>
      <c r="AC62">
        <v>0</v>
      </c>
      <c r="AD62">
        <v>8.8223120000000002</v>
      </c>
      <c r="AE62">
        <v>13.659973000000001</v>
      </c>
      <c r="AF62">
        <v>8.5891450000000003</v>
      </c>
      <c r="AG62">
        <v>37.730677999999997</v>
      </c>
      <c r="AH62">
        <v>36.664051999999998</v>
      </c>
      <c r="AI62">
        <v>0</v>
      </c>
      <c r="AJ62">
        <v>0</v>
      </c>
      <c r="AK62">
        <v>50.358868999999999</v>
      </c>
      <c r="AL62">
        <v>10.122298000000001</v>
      </c>
      <c r="AM62">
        <v>5.1092339999999998</v>
      </c>
      <c r="AN62">
        <v>0.90727999999999998</v>
      </c>
      <c r="AO62">
        <v>1.281101</v>
      </c>
      <c r="AP62">
        <v>7.3152910000000002</v>
      </c>
      <c r="AQ62">
        <v>31.647425999999999</v>
      </c>
      <c r="AR62">
        <v>48.085272000000003</v>
      </c>
      <c r="AS62">
        <v>30.873477000000001</v>
      </c>
      <c r="AT62">
        <v>14.515402999999999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2710.5760069999997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664.73432100000002</v>
      </c>
      <c r="L63">
        <v>621.50001099999997</v>
      </c>
      <c r="M63">
        <v>89.046800000000005</v>
      </c>
      <c r="N63">
        <v>114.33318800000001</v>
      </c>
      <c r="O63">
        <v>119.695958</v>
      </c>
      <c r="P63">
        <v>116.148</v>
      </c>
      <c r="Q63">
        <v>17.961804000000001</v>
      </c>
      <c r="R63">
        <v>20.515702999999998</v>
      </c>
      <c r="S63">
        <v>21.787428999999999</v>
      </c>
      <c r="T63">
        <v>0</v>
      </c>
      <c r="U63">
        <v>405.32748299999997</v>
      </c>
      <c r="V63">
        <v>11.287343</v>
      </c>
      <c r="W63">
        <v>44.909669999999998</v>
      </c>
      <c r="X63">
        <v>142.780372</v>
      </c>
      <c r="Y63">
        <v>0</v>
      </c>
      <c r="Z63">
        <v>6.3881399999999999</v>
      </c>
      <c r="AA63">
        <v>40.755364999999998</v>
      </c>
      <c r="AB63">
        <v>0</v>
      </c>
      <c r="AC63">
        <v>0</v>
      </c>
      <c r="AD63">
        <v>8.8223120000000002</v>
      </c>
      <c r="AE63">
        <v>13.659973000000001</v>
      </c>
      <c r="AF63">
        <v>8.5891450000000003</v>
      </c>
      <c r="AG63">
        <v>37.730677999999997</v>
      </c>
      <c r="AH63">
        <v>36.664051999999998</v>
      </c>
      <c r="AI63">
        <v>0</v>
      </c>
      <c r="AJ63">
        <v>0</v>
      </c>
      <c r="AK63">
        <v>50.358868999999999</v>
      </c>
      <c r="AL63">
        <v>10.122298000000001</v>
      </c>
      <c r="AM63">
        <v>5.1092339999999998</v>
      </c>
      <c r="AN63">
        <v>0.90727999999999998</v>
      </c>
      <c r="AO63">
        <v>1.2828079999999999</v>
      </c>
      <c r="AP63">
        <v>2.355772</v>
      </c>
      <c r="AQ63">
        <v>31.647425999999999</v>
      </c>
      <c r="AR63">
        <v>48.085272000000003</v>
      </c>
      <c r="AS63">
        <v>30.873477000000001</v>
      </c>
      <c r="AT63">
        <v>14.515402999999999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2737.8955859999992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664.73432100000002</v>
      </c>
      <c r="L64">
        <v>621.50001099999997</v>
      </c>
      <c r="M64">
        <v>89.046800000000005</v>
      </c>
      <c r="N64">
        <v>114.33318800000001</v>
      </c>
      <c r="O64">
        <v>119.695958</v>
      </c>
      <c r="P64">
        <v>116.148</v>
      </c>
      <c r="Q64">
        <v>17.961804000000001</v>
      </c>
      <c r="R64">
        <v>20.515702999999998</v>
      </c>
      <c r="S64">
        <v>21.787428999999999</v>
      </c>
      <c r="T64">
        <v>0</v>
      </c>
      <c r="U64">
        <v>405.32748299999997</v>
      </c>
      <c r="V64">
        <v>11.287343</v>
      </c>
      <c r="W64">
        <v>44.909669999999998</v>
      </c>
      <c r="X64">
        <v>142.780372</v>
      </c>
      <c r="Y64">
        <v>0</v>
      </c>
      <c r="Z64">
        <v>6.3881399999999999</v>
      </c>
      <c r="AA64">
        <v>40.755364999999998</v>
      </c>
      <c r="AB64">
        <v>0</v>
      </c>
      <c r="AC64">
        <v>0</v>
      </c>
      <c r="AD64">
        <v>8.8223120000000002</v>
      </c>
      <c r="AE64">
        <v>13.659973000000001</v>
      </c>
      <c r="AF64">
        <v>8.5891450000000003</v>
      </c>
      <c r="AG64">
        <v>37.730677999999997</v>
      </c>
      <c r="AH64">
        <v>36.664051999999998</v>
      </c>
      <c r="AI64">
        <v>0</v>
      </c>
      <c r="AJ64">
        <v>0</v>
      </c>
      <c r="AK64">
        <v>50.358868999999999</v>
      </c>
      <c r="AL64">
        <v>10.122298000000001</v>
      </c>
      <c r="AM64">
        <v>5.1092339999999998</v>
      </c>
      <c r="AN64">
        <v>0.90727999999999998</v>
      </c>
      <c r="AO64">
        <v>1.303866</v>
      </c>
      <c r="AP64">
        <v>2.355772</v>
      </c>
      <c r="AQ64">
        <v>31.647425999999999</v>
      </c>
      <c r="AR64">
        <v>48.085272000000003</v>
      </c>
      <c r="AS64">
        <v>30.873477000000001</v>
      </c>
      <c r="AT64">
        <v>14.515402999999999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2737.9166439999995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664.73432100000002</v>
      </c>
      <c r="L65">
        <v>621.50001099999997</v>
      </c>
      <c r="M65">
        <v>89.046800000000005</v>
      </c>
      <c r="N65">
        <v>114.33318800000001</v>
      </c>
      <c r="O65">
        <v>119.695958</v>
      </c>
      <c r="P65">
        <v>115.785038</v>
      </c>
      <c r="Q65">
        <v>17.961804000000001</v>
      </c>
      <c r="R65">
        <v>20.515702999999998</v>
      </c>
      <c r="S65">
        <v>21.787428999999999</v>
      </c>
      <c r="T65">
        <v>0</v>
      </c>
      <c r="U65">
        <v>405.32748299999997</v>
      </c>
      <c r="V65">
        <v>11.287343</v>
      </c>
      <c r="W65">
        <v>44.909669999999998</v>
      </c>
      <c r="X65">
        <v>142.780372</v>
      </c>
      <c r="Y65">
        <v>0</v>
      </c>
      <c r="Z65">
        <v>6.3881399999999999</v>
      </c>
      <c r="AA65">
        <v>36.702767999999999</v>
      </c>
      <c r="AB65">
        <v>0</v>
      </c>
      <c r="AC65">
        <v>0</v>
      </c>
      <c r="AD65">
        <v>8.8223120000000002</v>
      </c>
      <c r="AE65">
        <v>27.319945000000001</v>
      </c>
      <c r="AF65">
        <v>8.5891450000000003</v>
      </c>
      <c r="AG65">
        <v>37.730677999999997</v>
      </c>
      <c r="AH65">
        <v>36.664051999999998</v>
      </c>
      <c r="AI65">
        <v>0</v>
      </c>
      <c r="AJ65">
        <v>0</v>
      </c>
      <c r="AK65">
        <v>50.358868999999999</v>
      </c>
      <c r="AL65">
        <v>10.122298000000001</v>
      </c>
      <c r="AM65">
        <v>5.1092339999999998</v>
      </c>
      <c r="AN65">
        <v>0.90727999999999998</v>
      </c>
      <c r="AO65">
        <v>1.34029</v>
      </c>
      <c r="AP65">
        <v>2.355772</v>
      </c>
      <c r="AQ65">
        <v>31.647425999999999</v>
      </c>
      <c r="AR65">
        <v>48.085272000000003</v>
      </c>
      <c r="AS65">
        <v>30.873477000000001</v>
      </c>
      <c r="AT65">
        <v>14.515402999999999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2747.1974809999997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664.73432100000002</v>
      </c>
      <c r="L66">
        <v>621.50001099999997</v>
      </c>
      <c r="M66">
        <v>89.046800000000005</v>
      </c>
      <c r="N66">
        <v>114.33318800000001</v>
      </c>
      <c r="O66">
        <v>119.695958</v>
      </c>
      <c r="P66">
        <v>115.785038</v>
      </c>
      <c r="Q66">
        <v>17.961804000000001</v>
      </c>
      <c r="R66">
        <v>20.515702999999998</v>
      </c>
      <c r="S66">
        <v>21.787428999999999</v>
      </c>
      <c r="T66">
        <v>0</v>
      </c>
      <c r="U66">
        <v>405.32748299999997</v>
      </c>
      <c r="V66">
        <v>11.287343</v>
      </c>
      <c r="W66">
        <v>44.909669999999998</v>
      </c>
      <c r="X66">
        <v>142.780372</v>
      </c>
      <c r="Y66">
        <v>0</v>
      </c>
      <c r="Z66">
        <v>6.3881399999999999</v>
      </c>
      <c r="AA66">
        <v>30.279783999999999</v>
      </c>
      <c r="AB66">
        <v>0</v>
      </c>
      <c r="AC66">
        <v>0</v>
      </c>
      <c r="AD66">
        <v>8.8223120000000002</v>
      </c>
      <c r="AE66">
        <v>27.319945000000001</v>
      </c>
      <c r="AF66">
        <v>8.5891450000000003</v>
      </c>
      <c r="AG66">
        <v>37.730677999999997</v>
      </c>
      <c r="AH66">
        <v>36.664051999999998</v>
      </c>
      <c r="AI66">
        <v>0</v>
      </c>
      <c r="AJ66">
        <v>0</v>
      </c>
      <c r="AK66">
        <v>50.358868999999999</v>
      </c>
      <c r="AL66">
        <v>10.122298000000001</v>
      </c>
      <c r="AM66">
        <v>5.1092339999999998</v>
      </c>
      <c r="AN66">
        <v>0.90727999999999998</v>
      </c>
      <c r="AO66">
        <v>1.368746</v>
      </c>
      <c r="AP66">
        <v>2.355772</v>
      </c>
      <c r="AQ66">
        <v>31.647425999999999</v>
      </c>
      <c r="AR66">
        <v>48.085272000000003</v>
      </c>
      <c r="AS66">
        <v>30.873477000000001</v>
      </c>
      <c r="AT66">
        <v>14.515402999999999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2740.8029529999999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664.73432100000002</v>
      </c>
      <c r="L67">
        <v>632.18388500000003</v>
      </c>
      <c r="M67">
        <v>89.046800000000005</v>
      </c>
      <c r="N67">
        <v>114.33318800000001</v>
      </c>
      <c r="O67">
        <v>119.695958</v>
      </c>
      <c r="P67">
        <v>115.785038</v>
      </c>
      <c r="Q67">
        <v>17.961804000000001</v>
      </c>
      <c r="R67">
        <v>20.515702999999998</v>
      </c>
      <c r="S67">
        <v>21.787428999999999</v>
      </c>
      <c r="T67">
        <v>0</v>
      </c>
      <c r="U67">
        <v>405.32748299999997</v>
      </c>
      <c r="V67">
        <v>11.287343</v>
      </c>
      <c r="W67">
        <v>44.909669999999998</v>
      </c>
      <c r="X67">
        <v>142.780372</v>
      </c>
      <c r="Y67">
        <v>0</v>
      </c>
      <c r="Z67">
        <v>6.3881399999999999</v>
      </c>
      <c r="AA67">
        <v>24.468512</v>
      </c>
      <c r="AB67">
        <v>0</v>
      </c>
      <c r="AC67">
        <v>0</v>
      </c>
      <c r="AD67">
        <v>8.8223120000000002</v>
      </c>
      <c r="AE67">
        <v>27.319945000000001</v>
      </c>
      <c r="AF67">
        <v>8.5891450000000003</v>
      </c>
      <c r="AG67">
        <v>37.730677999999997</v>
      </c>
      <c r="AH67">
        <v>36.664051999999998</v>
      </c>
      <c r="AI67">
        <v>0</v>
      </c>
      <c r="AJ67">
        <v>0</v>
      </c>
      <c r="AK67">
        <v>50.358868999999999</v>
      </c>
      <c r="AL67">
        <v>10.122298000000001</v>
      </c>
      <c r="AM67">
        <v>5.1092339999999998</v>
      </c>
      <c r="AN67">
        <v>0.90727999999999998</v>
      </c>
      <c r="AO67">
        <v>1.3291919999999999</v>
      </c>
      <c r="AP67">
        <v>2.355772</v>
      </c>
      <c r="AQ67">
        <v>31.647425999999999</v>
      </c>
      <c r="AR67">
        <v>48.085272000000003</v>
      </c>
      <c r="AS67">
        <v>30.873477000000001</v>
      </c>
      <c r="AT67">
        <v>14.515402999999999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2745.6360010000003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664.73432100000002</v>
      </c>
      <c r="L68">
        <v>632.18388500000003</v>
      </c>
      <c r="M68">
        <v>89.046800000000005</v>
      </c>
      <c r="N68">
        <v>114.33318800000001</v>
      </c>
      <c r="O68">
        <v>119.695958</v>
      </c>
      <c r="P68">
        <v>115.785038</v>
      </c>
      <c r="Q68">
        <v>17.961804000000001</v>
      </c>
      <c r="R68">
        <v>20.515702999999998</v>
      </c>
      <c r="S68">
        <v>21.787428999999999</v>
      </c>
      <c r="T68">
        <v>0</v>
      </c>
      <c r="U68">
        <v>405.32748299999997</v>
      </c>
      <c r="V68">
        <v>11.287343</v>
      </c>
      <c r="W68">
        <v>44.909669999999998</v>
      </c>
      <c r="X68">
        <v>142.780372</v>
      </c>
      <c r="Y68">
        <v>0</v>
      </c>
      <c r="Z68">
        <v>6.3881399999999999</v>
      </c>
      <c r="AA68">
        <v>24.468512</v>
      </c>
      <c r="AB68">
        <v>0</v>
      </c>
      <c r="AC68">
        <v>0</v>
      </c>
      <c r="AD68">
        <v>8.8223120000000002</v>
      </c>
      <c r="AE68">
        <v>27.319945000000001</v>
      </c>
      <c r="AF68">
        <v>8.5891450000000003</v>
      </c>
      <c r="AG68">
        <v>37.730677999999997</v>
      </c>
      <c r="AH68">
        <v>36.664051999999998</v>
      </c>
      <c r="AI68">
        <v>0</v>
      </c>
      <c r="AJ68">
        <v>0</v>
      </c>
      <c r="AK68">
        <v>50.358868999999999</v>
      </c>
      <c r="AL68">
        <v>10.122298000000001</v>
      </c>
      <c r="AM68">
        <v>5.1092339999999998</v>
      </c>
      <c r="AN68">
        <v>0.90727999999999998</v>
      </c>
      <c r="AO68">
        <v>1.163292</v>
      </c>
      <c r="AP68">
        <v>2.355772</v>
      </c>
      <c r="AQ68">
        <v>31.647425999999999</v>
      </c>
      <c r="AR68">
        <v>48.085272000000003</v>
      </c>
      <c r="AS68">
        <v>30.873477000000001</v>
      </c>
      <c r="AT68">
        <v>14.515402999999999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2745.4701010000003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664.73432100000002</v>
      </c>
      <c r="L69">
        <v>632.18388500000003</v>
      </c>
      <c r="M69">
        <v>89.046800000000005</v>
      </c>
      <c r="N69">
        <v>114.33318800000001</v>
      </c>
      <c r="O69">
        <v>119.695958</v>
      </c>
      <c r="P69">
        <v>115.785038</v>
      </c>
      <c r="Q69">
        <v>17.961804000000001</v>
      </c>
      <c r="R69">
        <v>20.515702999999998</v>
      </c>
      <c r="S69">
        <v>21.787428999999999</v>
      </c>
      <c r="T69">
        <v>0</v>
      </c>
      <c r="U69">
        <v>405.32748299999997</v>
      </c>
      <c r="V69">
        <v>11.287343</v>
      </c>
      <c r="W69">
        <v>44.909669999999998</v>
      </c>
      <c r="X69">
        <v>142.780372</v>
      </c>
      <c r="Y69">
        <v>0</v>
      </c>
      <c r="Z69">
        <v>6.3434229999999996</v>
      </c>
      <c r="AA69">
        <v>24.468512</v>
      </c>
      <c r="AB69">
        <v>0</v>
      </c>
      <c r="AC69">
        <v>0</v>
      </c>
      <c r="AD69">
        <v>8.8223120000000002</v>
      </c>
      <c r="AE69">
        <v>27.319945000000001</v>
      </c>
      <c r="AF69">
        <v>8.5891450000000003</v>
      </c>
      <c r="AG69">
        <v>37.730677999999997</v>
      </c>
      <c r="AH69">
        <v>36.664051999999998</v>
      </c>
      <c r="AI69">
        <v>0</v>
      </c>
      <c r="AJ69">
        <v>0</v>
      </c>
      <c r="AK69">
        <v>50.358868999999999</v>
      </c>
      <c r="AL69">
        <v>10.122298000000001</v>
      </c>
      <c r="AM69">
        <v>5.1092339999999998</v>
      </c>
      <c r="AN69">
        <v>0.90727999999999998</v>
      </c>
      <c r="AO69">
        <v>1.0158879999999999</v>
      </c>
      <c r="AP69">
        <v>2.355772</v>
      </c>
      <c r="AQ69">
        <v>31.647425999999999</v>
      </c>
      <c r="AR69">
        <v>48.085272000000003</v>
      </c>
      <c r="AS69">
        <v>30.873477000000001</v>
      </c>
      <c r="AT69">
        <v>14.515402999999999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2745.2779799999994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664.73432100000002</v>
      </c>
      <c r="L70">
        <v>632.18388500000003</v>
      </c>
      <c r="M70">
        <v>89.046800000000005</v>
      </c>
      <c r="N70">
        <v>114.33318800000001</v>
      </c>
      <c r="O70">
        <v>119.695958</v>
      </c>
      <c r="P70">
        <v>115.785038</v>
      </c>
      <c r="Q70">
        <v>17.961804000000001</v>
      </c>
      <c r="R70">
        <v>20.515702999999998</v>
      </c>
      <c r="S70">
        <v>21.787428999999999</v>
      </c>
      <c r="T70">
        <v>0</v>
      </c>
      <c r="U70">
        <v>405.32748299999997</v>
      </c>
      <c r="V70">
        <v>11.287343</v>
      </c>
      <c r="W70">
        <v>44.909669999999998</v>
      </c>
      <c r="X70">
        <v>142.780372</v>
      </c>
      <c r="Y70">
        <v>0</v>
      </c>
      <c r="Z70">
        <v>6.3434229999999996</v>
      </c>
      <c r="AA70">
        <v>24.468512</v>
      </c>
      <c r="AB70">
        <v>0</v>
      </c>
      <c r="AC70">
        <v>0</v>
      </c>
      <c r="AD70">
        <v>8.8223120000000002</v>
      </c>
      <c r="AE70">
        <v>27.319945000000001</v>
      </c>
      <c r="AF70">
        <v>8.5891450000000003</v>
      </c>
      <c r="AG70">
        <v>37.730677999999997</v>
      </c>
      <c r="AH70">
        <v>36.664051999999998</v>
      </c>
      <c r="AI70">
        <v>0</v>
      </c>
      <c r="AJ70">
        <v>0</v>
      </c>
      <c r="AK70">
        <v>50.358868999999999</v>
      </c>
      <c r="AL70">
        <v>10.122298000000001</v>
      </c>
      <c r="AM70">
        <v>5.1092339999999998</v>
      </c>
      <c r="AN70">
        <v>0.90727999999999998</v>
      </c>
      <c r="AO70">
        <v>0.894096</v>
      </c>
      <c r="AP70">
        <v>2.355772</v>
      </c>
      <c r="AQ70">
        <v>31.647425999999999</v>
      </c>
      <c r="AR70">
        <v>48.085272000000003</v>
      </c>
      <c r="AS70">
        <v>30.873477000000001</v>
      </c>
      <c r="AT70">
        <v>14.515402999999999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2745.1561879999995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664.73432100000002</v>
      </c>
      <c r="L71">
        <v>632.18388500000003</v>
      </c>
      <c r="M71">
        <v>89.046800000000005</v>
      </c>
      <c r="N71">
        <v>114.33318800000001</v>
      </c>
      <c r="O71">
        <v>119.695958</v>
      </c>
      <c r="P71">
        <v>115.785038</v>
      </c>
      <c r="Q71">
        <v>17.961804000000001</v>
      </c>
      <c r="R71">
        <v>20.515702999999998</v>
      </c>
      <c r="S71">
        <v>21.787428999999999</v>
      </c>
      <c r="T71">
        <v>0</v>
      </c>
      <c r="U71">
        <v>405.32748299999997</v>
      </c>
      <c r="V71">
        <v>11.287343</v>
      </c>
      <c r="W71">
        <v>44.909669999999998</v>
      </c>
      <c r="X71">
        <v>142.780372</v>
      </c>
      <c r="Y71">
        <v>0</v>
      </c>
      <c r="Z71">
        <v>6.3434229999999996</v>
      </c>
      <c r="AA71">
        <v>24.468512</v>
      </c>
      <c r="AB71">
        <v>0</v>
      </c>
      <c r="AC71">
        <v>9.3671810000000004</v>
      </c>
      <c r="AD71">
        <v>8.8223120000000002</v>
      </c>
      <c r="AE71">
        <v>27.319945000000001</v>
      </c>
      <c r="AF71">
        <v>8.5891450000000003</v>
      </c>
      <c r="AG71">
        <v>37.730677999999997</v>
      </c>
      <c r="AH71">
        <v>36.664051999999998</v>
      </c>
      <c r="AI71">
        <v>0</v>
      </c>
      <c r="AJ71">
        <v>0</v>
      </c>
      <c r="AK71">
        <v>50.358868999999999</v>
      </c>
      <c r="AL71">
        <v>10.122298000000001</v>
      </c>
      <c r="AM71">
        <v>5.1092339999999998</v>
      </c>
      <c r="AN71">
        <v>0.90727999999999998</v>
      </c>
      <c r="AO71">
        <v>0.76205900000000004</v>
      </c>
      <c r="AP71">
        <v>2.355772</v>
      </c>
      <c r="AQ71">
        <v>31.647425999999999</v>
      </c>
      <c r="AR71">
        <v>48.085272000000003</v>
      </c>
      <c r="AS71">
        <v>30.873477000000001</v>
      </c>
      <c r="AT71">
        <v>14.515402999999999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2754.3913320000001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664.73432100000002</v>
      </c>
      <c r="L72">
        <v>632.18388500000003</v>
      </c>
      <c r="M72">
        <v>89.046800000000005</v>
      </c>
      <c r="N72">
        <v>114.33318800000001</v>
      </c>
      <c r="O72">
        <v>119.695958</v>
      </c>
      <c r="P72">
        <v>115.785038</v>
      </c>
      <c r="Q72">
        <v>17.961804000000001</v>
      </c>
      <c r="R72">
        <v>20.515702999999998</v>
      </c>
      <c r="S72">
        <v>21.787428999999999</v>
      </c>
      <c r="T72">
        <v>0</v>
      </c>
      <c r="U72">
        <v>405.32748299999997</v>
      </c>
      <c r="V72">
        <v>11.287343</v>
      </c>
      <c r="W72">
        <v>44.909669999999998</v>
      </c>
      <c r="X72">
        <v>142.780372</v>
      </c>
      <c r="Y72">
        <v>0</v>
      </c>
      <c r="Z72">
        <v>6.3434229999999996</v>
      </c>
      <c r="AA72">
        <v>24.468512</v>
      </c>
      <c r="AB72">
        <v>0</v>
      </c>
      <c r="AC72">
        <v>9.3671810000000004</v>
      </c>
      <c r="AD72">
        <v>8.8223120000000002</v>
      </c>
      <c r="AE72">
        <v>27.319945000000001</v>
      </c>
      <c r="AF72">
        <v>8.5891450000000003</v>
      </c>
      <c r="AG72">
        <v>37.730677999999997</v>
      </c>
      <c r="AH72">
        <v>36.664051999999998</v>
      </c>
      <c r="AI72">
        <v>0</v>
      </c>
      <c r="AJ72">
        <v>0</v>
      </c>
      <c r="AK72">
        <v>50.358868999999999</v>
      </c>
      <c r="AL72">
        <v>10.122298000000001</v>
      </c>
      <c r="AM72">
        <v>5.1092339999999998</v>
      </c>
      <c r="AN72">
        <v>0.90727999999999998</v>
      </c>
      <c r="AO72">
        <v>0.662462</v>
      </c>
      <c r="AP72">
        <v>2.355772</v>
      </c>
      <c r="AQ72">
        <v>31.647425999999999</v>
      </c>
      <c r="AR72">
        <v>48.085272000000003</v>
      </c>
      <c r="AS72">
        <v>30.873477000000001</v>
      </c>
      <c r="AT72">
        <v>14.515402999999999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2754.2917349999998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664.73432100000002</v>
      </c>
      <c r="L73">
        <v>632.18388500000003</v>
      </c>
      <c r="M73">
        <v>89.046800000000005</v>
      </c>
      <c r="N73">
        <v>114.33318800000001</v>
      </c>
      <c r="O73">
        <v>119.695958</v>
      </c>
      <c r="P73">
        <v>115.785038</v>
      </c>
      <c r="Q73">
        <v>17.961804000000001</v>
      </c>
      <c r="R73">
        <v>20.515702999999998</v>
      </c>
      <c r="S73">
        <v>21.787428999999999</v>
      </c>
      <c r="T73">
        <v>0</v>
      </c>
      <c r="U73">
        <v>405.32748299999997</v>
      </c>
      <c r="V73">
        <v>11.287343</v>
      </c>
      <c r="W73">
        <v>44.909669999999998</v>
      </c>
      <c r="X73">
        <v>142.780372</v>
      </c>
      <c r="Y73">
        <v>0</v>
      </c>
      <c r="Z73">
        <v>6.3434229999999996</v>
      </c>
      <c r="AA73">
        <v>12.234256</v>
      </c>
      <c r="AB73">
        <v>0</v>
      </c>
      <c r="AC73">
        <v>9.3671810000000004</v>
      </c>
      <c r="AD73">
        <v>8.8223120000000002</v>
      </c>
      <c r="AE73">
        <v>27.319945000000001</v>
      </c>
      <c r="AF73">
        <v>8.5891450000000003</v>
      </c>
      <c r="AG73">
        <v>37.730677999999997</v>
      </c>
      <c r="AH73">
        <v>36.664051999999998</v>
      </c>
      <c r="AI73">
        <v>0</v>
      </c>
      <c r="AJ73">
        <v>0</v>
      </c>
      <c r="AK73">
        <v>50.358868999999999</v>
      </c>
      <c r="AL73">
        <v>10.122298000000001</v>
      </c>
      <c r="AM73">
        <v>5.1092339999999998</v>
      </c>
      <c r="AN73">
        <v>0.90727999999999998</v>
      </c>
      <c r="AO73">
        <v>0.63002199999999997</v>
      </c>
      <c r="AP73">
        <v>2.355772</v>
      </c>
      <c r="AQ73">
        <v>31.647425999999999</v>
      </c>
      <c r="AR73">
        <v>48.085272000000003</v>
      </c>
      <c r="AS73">
        <v>30.873477000000001</v>
      </c>
      <c r="AT73">
        <v>14.515402999999999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2742.0250390000001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664.73432100000002</v>
      </c>
      <c r="L74">
        <v>632.18388500000003</v>
      </c>
      <c r="M74">
        <v>89.046800000000005</v>
      </c>
      <c r="N74">
        <v>114.33318800000001</v>
      </c>
      <c r="O74">
        <v>119.695958</v>
      </c>
      <c r="P74">
        <v>115.785038</v>
      </c>
      <c r="Q74">
        <v>17.961804000000001</v>
      </c>
      <c r="R74">
        <v>20.515702999999998</v>
      </c>
      <c r="S74">
        <v>21.787428999999999</v>
      </c>
      <c r="T74">
        <v>0</v>
      </c>
      <c r="U74">
        <v>405.32748299999997</v>
      </c>
      <c r="V74">
        <v>11.287343</v>
      </c>
      <c r="W74">
        <v>44.909669999999998</v>
      </c>
      <c r="X74">
        <v>142.780372</v>
      </c>
      <c r="Y74">
        <v>0</v>
      </c>
      <c r="Z74">
        <v>0</v>
      </c>
      <c r="AA74">
        <v>11.469614999999999</v>
      </c>
      <c r="AB74">
        <v>0</v>
      </c>
      <c r="AC74">
        <v>9.3671810000000004</v>
      </c>
      <c r="AD74">
        <v>8.8223120000000002</v>
      </c>
      <c r="AE74">
        <v>27.319945000000001</v>
      </c>
      <c r="AF74">
        <v>8.5891450000000003</v>
      </c>
      <c r="AG74">
        <v>37.730677999999997</v>
      </c>
      <c r="AH74">
        <v>36.664051999999998</v>
      </c>
      <c r="AI74">
        <v>0</v>
      </c>
      <c r="AJ74">
        <v>0</v>
      </c>
      <c r="AK74">
        <v>50.358868999999999</v>
      </c>
      <c r="AL74">
        <v>10.122298000000001</v>
      </c>
      <c r="AM74">
        <v>5.1092339999999998</v>
      </c>
      <c r="AN74">
        <v>0.90727999999999998</v>
      </c>
      <c r="AO74">
        <v>0.34716599999999997</v>
      </c>
      <c r="AP74">
        <v>2.355772</v>
      </c>
      <c r="AQ74">
        <v>31.647425999999999</v>
      </c>
      <c r="AR74">
        <v>48.085272000000003</v>
      </c>
      <c r="AS74">
        <v>30.873477000000001</v>
      </c>
      <c r="AT74">
        <v>14.515402999999999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2734.6341190000003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664.73432100000002</v>
      </c>
      <c r="L75">
        <v>632.18388500000003</v>
      </c>
      <c r="M75">
        <v>89.046800000000005</v>
      </c>
      <c r="N75">
        <v>114.33318800000001</v>
      </c>
      <c r="O75">
        <v>119.695958</v>
      </c>
      <c r="P75">
        <v>115.785038</v>
      </c>
      <c r="Q75">
        <v>17.961804000000001</v>
      </c>
      <c r="R75">
        <v>20.515702999999998</v>
      </c>
      <c r="S75">
        <v>21.787428999999999</v>
      </c>
      <c r="T75">
        <v>0</v>
      </c>
      <c r="U75">
        <v>405.32748299999997</v>
      </c>
      <c r="V75">
        <v>11.287343</v>
      </c>
      <c r="W75">
        <v>44.909669999999998</v>
      </c>
      <c r="X75">
        <v>142.780372</v>
      </c>
      <c r="Y75">
        <v>0</v>
      </c>
      <c r="Z75">
        <v>0</v>
      </c>
      <c r="AA75">
        <v>11.469614999999999</v>
      </c>
      <c r="AB75">
        <v>12.644064999999999</v>
      </c>
      <c r="AC75">
        <v>18.734362999999998</v>
      </c>
      <c r="AD75">
        <v>8.8223120000000002</v>
      </c>
      <c r="AE75">
        <v>27.319945000000001</v>
      </c>
      <c r="AF75">
        <v>8.5891450000000003</v>
      </c>
      <c r="AG75">
        <v>37.730677999999997</v>
      </c>
      <c r="AH75">
        <v>45.830064999999998</v>
      </c>
      <c r="AI75">
        <v>0</v>
      </c>
      <c r="AJ75">
        <v>0</v>
      </c>
      <c r="AK75">
        <v>50.358868999999999</v>
      </c>
      <c r="AL75">
        <v>10.122298000000001</v>
      </c>
      <c r="AM75">
        <v>5.1092339999999998</v>
      </c>
      <c r="AN75">
        <v>0.90727999999999998</v>
      </c>
      <c r="AO75">
        <v>0</v>
      </c>
      <c r="AP75">
        <v>7.3152910000000002</v>
      </c>
      <c r="AQ75">
        <v>31.647425999999999</v>
      </c>
      <c r="AR75">
        <v>48.085272000000003</v>
      </c>
      <c r="AS75">
        <v>30.873477000000001</v>
      </c>
      <c r="AT75">
        <v>14.515402999999999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2770.4237319999997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664.73432100000002</v>
      </c>
      <c r="L76">
        <v>632.18388500000003</v>
      </c>
      <c r="M76">
        <v>89.046800000000005</v>
      </c>
      <c r="N76">
        <v>114.33318800000001</v>
      </c>
      <c r="O76">
        <v>119.695958</v>
      </c>
      <c r="P76">
        <v>115.785038</v>
      </c>
      <c r="Q76">
        <v>17.961804000000001</v>
      </c>
      <c r="R76">
        <v>20.515702999999998</v>
      </c>
      <c r="S76">
        <v>21.787428999999999</v>
      </c>
      <c r="T76">
        <v>0</v>
      </c>
      <c r="U76">
        <v>405.32748299999997</v>
      </c>
      <c r="V76">
        <v>11.287343</v>
      </c>
      <c r="W76">
        <v>44.909669999999998</v>
      </c>
      <c r="X76">
        <v>142.780372</v>
      </c>
      <c r="Y76">
        <v>0</v>
      </c>
      <c r="Z76">
        <v>6.3434229999999996</v>
      </c>
      <c r="AA76">
        <v>24.468512</v>
      </c>
      <c r="AB76">
        <v>12.644064999999999</v>
      </c>
      <c r="AC76">
        <v>18.734362999999998</v>
      </c>
      <c r="AD76">
        <v>8.8223120000000002</v>
      </c>
      <c r="AE76">
        <v>27.319945000000001</v>
      </c>
      <c r="AF76">
        <v>8.5891450000000003</v>
      </c>
      <c r="AG76">
        <v>37.730677999999997</v>
      </c>
      <c r="AH76">
        <v>64.162091000000004</v>
      </c>
      <c r="AI76">
        <v>0</v>
      </c>
      <c r="AJ76">
        <v>0</v>
      </c>
      <c r="AK76">
        <v>50.358868999999999</v>
      </c>
      <c r="AL76">
        <v>10.122298000000001</v>
      </c>
      <c r="AM76">
        <v>5.1092339999999998</v>
      </c>
      <c r="AN76">
        <v>0.90727999999999998</v>
      </c>
      <c r="AO76">
        <v>0</v>
      </c>
      <c r="AP76">
        <v>7.3152910000000002</v>
      </c>
      <c r="AQ76">
        <v>31.647425999999999</v>
      </c>
      <c r="AR76">
        <v>48.085272000000003</v>
      </c>
      <c r="AS76">
        <v>30.873477000000001</v>
      </c>
      <c r="AT76">
        <v>14.515402999999999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2808.0980779999995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664.73432100000002</v>
      </c>
      <c r="L77">
        <v>632.18388500000003</v>
      </c>
      <c r="M77">
        <v>89.046800000000005</v>
      </c>
      <c r="N77">
        <v>114.33318800000001</v>
      </c>
      <c r="O77">
        <v>119.695958</v>
      </c>
      <c r="P77">
        <v>115.785038</v>
      </c>
      <c r="Q77">
        <v>17.961804000000001</v>
      </c>
      <c r="R77">
        <v>20.515702999999998</v>
      </c>
      <c r="S77">
        <v>21.787428999999999</v>
      </c>
      <c r="T77">
        <v>0</v>
      </c>
      <c r="U77">
        <v>405.32748299999997</v>
      </c>
      <c r="V77">
        <v>11.287343</v>
      </c>
      <c r="W77">
        <v>44.909669999999998</v>
      </c>
      <c r="X77">
        <v>142.780372</v>
      </c>
      <c r="Y77">
        <v>0</v>
      </c>
      <c r="Z77">
        <v>6.3434229999999996</v>
      </c>
      <c r="AA77">
        <v>36.702767999999999</v>
      </c>
      <c r="AB77">
        <v>25.417151</v>
      </c>
      <c r="AC77">
        <v>28.129892000000002</v>
      </c>
      <c r="AD77">
        <v>8.8223120000000002</v>
      </c>
      <c r="AE77">
        <v>27.319945000000001</v>
      </c>
      <c r="AF77">
        <v>17.178288999999999</v>
      </c>
      <c r="AG77">
        <v>37.730677999999997</v>
      </c>
      <c r="AH77">
        <v>82.494117000000003</v>
      </c>
      <c r="AI77">
        <v>0</v>
      </c>
      <c r="AJ77">
        <v>0</v>
      </c>
      <c r="AK77">
        <v>50.358868999999999</v>
      </c>
      <c r="AL77">
        <v>10.122298000000001</v>
      </c>
      <c r="AM77">
        <v>5.1092339999999998</v>
      </c>
      <c r="AN77">
        <v>0.90727999999999998</v>
      </c>
      <c r="AO77">
        <v>0</v>
      </c>
      <c r="AP77">
        <v>2.355772</v>
      </c>
      <c r="AQ77">
        <v>31.647425999999999</v>
      </c>
      <c r="AR77">
        <v>48.085272000000003</v>
      </c>
      <c r="AS77">
        <v>30.873477000000001</v>
      </c>
      <c r="AT77">
        <v>14.515402999999999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2864.4626000000003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664.73432100000002</v>
      </c>
      <c r="L78">
        <v>632.18388500000003</v>
      </c>
      <c r="M78">
        <v>89.046800000000005</v>
      </c>
      <c r="N78">
        <v>114.33318800000001</v>
      </c>
      <c r="O78">
        <v>119.695958</v>
      </c>
      <c r="P78">
        <v>115.785038</v>
      </c>
      <c r="Q78">
        <v>17.961804000000001</v>
      </c>
      <c r="R78">
        <v>20.515702999999998</v>
      </c>
      <c r="S78">
        <v>25.542978000000002</v>
      </c>
      <c r="T78">
        <v>0</v>
      </c>
      <c r="U78">
        <v>405.32748299999997</v>
      </c>
      <c r="V78">
        <v>11.287343</v>
      </c>
      <c r="W78">
        <v>44.909669999999998</v>
      </c>
      <c r="X78">
        <v>142.780372</v>
      </c>
      <c r="Y78">
        <v>0</v>
      </c>
      <c r="Z78">
        <v>12.686845999999999</v>
      </c>
      <c r="AA78">
        <v>40.795127000000001</v>
      </c>
      <c r="AB78">
        <v>38.241844999999998</v>
      </c>
      <c r="AC78">
        <v>28.129892000000002</v>
      </c>
      <c r="AD78">
        <v>17.644622999999999</v>
      </c>
      <c r="AE78">
        <v>47.849643</v>
      </c>
      <c r="AF78">
        <v>17.178288999999999</v>
      </c>
      <c r="AG78">
        <v>37.730677999999997</v>
      </c>
      <c r="AH78">
        <v>109.99215599999999</v>
      </c>
      <c r="AI78">
        <v>2.4642729999999999</v>
      </c>
      <c r="AJ78">
        <v>0</v>
      </c>
      <c r="AK78">
        <v>50.358868999999999</v>
      </c>
      <c r="AL78">
        <v>10.122298000000001</v>
      </c>
      <c r="AM78">
        <v>5.1092339999999998</v>
      </c>
      <c r="AN78">
        <v>0.90727999999999998</v>
      </c>
      <c r="AO78">
        <v>7.0287000000000002E-2</v>
      </c>
      <c r="AP78">
        <v>2.355772</v>
      </c>
      <c r="AQ78">
        <v>31.647425999999999</v>
      </c>
      <c r="AR78">
        <v>48.085272000000003</v>
      </c>
      <c r="AS78">
        <v>30.873477000000001</v>
      </c>
      <c r="AT78">
        <v>13.480233999999999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2949.8280640000003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664.73432100000002</v>
      </c>
      <c r="L79">
        <v>632.18388500000003</v>
      </c>
      <c r="M79">
        <v>89.046800000000005</v>
      </c>
      <c r="N79">
        <v>114.33318800000001</v>
      </c>
      <c r="O79">
        <v>119.695958</v>
      </c>
      <c r="P79">
        <v>115.785038</v>
      </c>
      <c r="Q79">
        <v>17.961804000000001</v>
      </c>
      <c r="R79">
        <v>20.515702999999998</v>
      </c>
      <c r="S79">
        <v>25.542978000000002</v>
      </c>
      <c r="T79">
        <v>0</v>
      </c>
      <c r="U79">
        <v>405.32748299999997</v>
      </c>
      <c r="V79">
        <v>11.287343</v>
      </c>
      <c r="W79">
        <v>44.909669999999998</v>
      </c>
      <c r="X79">
        <v>142.780372</v>
      </c>
      <c r="Y79">
        <v>0</v>
      </c>
      <c r="Z79">
        <v>19.030269000000001</v>
      </c>
      <c r="AA79">
        <v>40.795127000000001</v>
      </c>
      <c r="AB79">
        <v>38.241844999999998</v>
      </c>
      <c r="AC79">
        <v>28.129892000000002</v>
      </c>
      <c r="AD79">
        <v>26.528307999999999</v>
      </c>
      <c r="AE79">
        <v>47.849643</v>
      </c>
      <c r="AF79">
        <v>28.630482000000001</v>
      </c>
      <c r="AG79">
        <v>37.730677999999997</v>
      </c>
      <c r="AH79">
        <v>135.84031300000001</v>
      </c>
      <c r="AI79">
        <v>16.017776999999999</v>
      </c>
      <c r="AJ79">
        <v>0</v>
      </c>
      <c r="AK79">
        <v>50.358868999999999</v>
      </c>
      <c r="AL79">
        <v>10.122298000000001</v>
      </c>
      <c r="AM79">
        <v>15.327703</v>
      </c>
      <c r="AN79">
        <v>0.90727999999999998</v>
      </c>
      <c r="AO79">
        <v>0.11040999999999999</v>
      </c>
      <c r="AP79">
        <v>2.355772</v>
      </c>
      <c r="AQ79">
        <v>31.647425999999999</v>
      </c>
      <c r="AR79">
        <v>48.085272000000003</v>
      </c>
      <c r="AS79">
        <v>30.873477000000001</v>
      </c>
      <c r="AT79">
        <v>14.515402999999999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3027.2027869999997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664.73432100000002</v>
      </c>
      <c r="L80">
        <v>632.18388500000003</v>
      </c>
      <c r="M80">
        <v>89.046800000000005</v>
      </c>
      <c r="N80">
        <v>114.33318800000001</v>
      </c>
      <c r="O80">
        <v>119.695958</v>
      </c>
      <c r="P80">
        <v>115.785038</v>
      </c>
      <c r="Q80">
        <v>17.961804000000001</v>
      </c>
      <c r="R80">
        <v>20.515702999999998</v>
      </c>
      <c r="S80">
        <v>25.542978000000002</v>
      </c>
      <c r="T80">
        <v>0</v>
      </c>
      <c r="U80">
        <v>405.32748299999997</v>
      </c>
      <c r="V80">
        <v>11.287343</v>
      </c>
      <c r="W80">
        <v>44.909669999999998</v>
      </c>
      <c r="X80">
        <v>142.780372</v>
      </c>
      <c r="Y80">
        <v>0</v>
      </c>
      <c r="Z80">
        <v>19.030269000000001</v>
      </c>
      <c r="AA80">
        <v>40.795127000000001</v>
      </c>
      <c r="AB80">
        <v>38.241844999999998</v>
      </c>
      <c r="AC80">
        <v>28.129892000000002</v>
      </c>
      <c r="AD80">
        <v>26.528307999999999</v>
      </c>
      <c r="AE80">
        <v>47.849643</v>
      </c>
      <c r="AF80">
        <v>28.630482000000001</v>
      </c>
      <c r="AG80">
        <v>37.730677999999997</v>
      </c>
      <c r="AH80">
        <v>135.84031300000001</v>
      </c>
      <c r="AI80">
        <v>16.017776999999999</v>
      </c>
      <c r="AJ80">
        <v>0</v>
      </c>
      <c r="AK80">
        <v>50.358868999999999</v>
      </c>
      <c r="AL80">
        <v>10.122298000000001</v>
      </c>
      <c r="AM80">
        <v>15.327703</v>
      </c>
      <c r="AN80">
        <v>0.90727999999999998</v>
      </c>
      <c r="AO80">
        <v>0.31643399999999999</v>
      </c>
      <c r="AP80">
        <v>2.355772</v>
      </c>
      <c r="AQ80">
        <v>31.647425999999999</v>
      </c>
      <c r="AR80">
        <v>48.085272000000003</v>
      </c>
      <c r="AS80">
        <v>30.873477000000001</v>
      </c>
      <c r="AT80">
        <v>14.515402999999999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3027.4088109999998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664.73432100000002</v>
      </c>
      <c r="L81">
        <v>632.18388500000003</v>
      </c>
      <c r="M81">
        <v>89.046800000000005</v>
      </c>
      <c r="N81">
        <v>114.33318800000001</v>
      </c>
      <c r="O81">
        <v>119.695958</v>
      </c>
      <c r="P81">
        <v>115.785038</v>
      </c>
      <c r="Q81">
        <v>17.961804000000001</v>
      </c>
      <c r="R81">
        <v>20.515702999999998</v>
      </c>
      <c r="S81">
        <v>25.542978000000002</v>
      </c>
      <c r="T81">
        <v>0</v>
      </c>
      <c r="U81">
        <v>405.32748299999997</v>
      </c>
      <c r="V81">
        <v>11.287343</v>
      </c>
      <c r="W81">
        <v>44.909669999999998</v>
      </c>
      <c r="X81">
        <v>142.780372</v>
      </c>
      <c r="Y81">
        <v>0</v>
      </c>
      <c r="Z81">
        <v>19.030269000000001</v>
      </c>
      <c r="AA81">
        <v>40.795127000000001</v>
      </c>
      <c r="AB81">
        <v>38.241844999999998</v>
      </c>
      <c r="AC81">
        <v>28.129892000000002</v>
      </c>
      <c r="AD81">
        <v>26.528307999999999</v>
      </c>
      <c r="AE81">
        <v>47.849643</v>
      </c>
      <c r="AF81">
        <v>28.630482000000001</v>
      </c>
      <c r="AG81">
        <v>37.730677999999997</v>
      </c>
      <c r="AH81">
        <v>135.84031300000001</v>
      </c>
      <c r="AI81">
        <v>16.017776999999999</v>
      </c>
      <c r="AJ81">
        <v>0</v>
      </c>
      <c r="AK81">
        <v>50.358868999999999</v>
      </c>
      <c r="AL81">
        <v>33.740994000000001</v>
      </c>
      <c r="AM81">
        <v>15.327703</v>
      </c>
      <c r="AN81">
        <v>0.90727999999999998</v>
      </c>
      <c r="AO81">
        <v>0.58904500000000004</v>
      </c>
      <c r="AP81">
        <v>2.355772</v>
      </c>
      <c r="AQ81">
        <v>31.647425999999999</v>
      </c>
      <c r="AR81">
        <v>48.085272000000003</v>
      </c>
      <c r="AS81">
        <v>30.873477000000001</v>
      </c>
      <c r="AT81">
        <v>14.515402999999999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3051.3001179999997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664.73432100000002</v>
      </c>
      <c r="L82">
        <v>632.18388500000003</v>
      </c>
      <c r="M82">
        <v>89.046800000000005</v>
      </c>
      <c r="N82">
        <v>114.33318800000001</v>
      </c>
      <c r="O82">
        <v>119.695958</v>
      </c>
      <c r="P82">
        <v>115.785038</v>
      </c>
      <c r="Q82">
        <v>17.961804000000001</v>
      </c>
      <c r="R82">
        <v>20.515702999999998</v>
      </c>
      <c r="S82">
        <v>25.542978000000002</v>
      </c>
      <c r="T82">
        <v>0</v>
      </c>
      <c r="U82">
        <v>405.32748299999997</v>
      </c>
      <c r="V82">
        <v>11.287343</v>
      </c>
      <c r="W82">
        <v>44.909669999999998</v>
      </c>
      <c r="X82">
        <v>142.780372</v>
      </c>
      <c r="Y82">
        <v>0</v>
      </c>
      <c r="Z82">
        <v>19.030269000000001</v>
      </c>
      <c r="AA82">
        <v>40.795127000000001</v>
      </c>
      <c r="AB82">
        <v>38.241844999999998</v>
      </c>
      <c r="AC82">
        <v>28.129892000000002</v>
      </c>
      <c r="AD82">
        <v>26.528307999999999</v>
      </c>
      <c r="AE82">
        <v>47.849643</v>
      </c>
      <c r="AF82">
        <v>28.630482000000001</v>
      </c>
      <c r="AG82">
        <v>37.730677999999997</v>
      </c>
      <c r="AH82">
        <v>135.84031300000001</v>
      </c>
      <c r="AI82">
        <v>16.017776999999999</v>
      </c>
      <c r="AJ82">
        <v>0</v>
      </c>
      <c r="AK82">
        <v>50.358868999999999</v>
      </c>
      <c r="AL82">
        <v>77.604286000000002</v>
      </c>
      <c r="AM82">
        <v>15.327703</v>
      </c>
      <c r="AN82">
        <v>0.90727999999999998</v>
      </c>
      <c r="AO82">
        <v>0.71624399999999999</v>
      </c>
      <c r="AP82">
        <v>2.355772</v>
      </c>
      <c r="AQ82">
        <v>31.647425999999999</v>
      </c>
      <c r="AR82">
        <v>48.085272000000003</v>
      </c>
      <c r="AS82">
        <v>30.873477000000001</v>
      </c>
      <c r="AT82">
        <v>14.515402999999999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3095.2906089999997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664.73432100000002</v>
      </c>
      <c r="L83">
        <v>632.18388500000003</v>
      </c>
      <c r="M83">
        <v>89.046800000000005</v>
      </c>
      <c r="N83">
        <v>114.33318800000001</v>
      </c>
      <c r="O83">
        <v>119.695958</v>
      </c>
      <c r="P83">
        <v>115.785038</v>
      </c>
      <c r="Q83">
        <v>17.961804000000001</v>
      </c>
      <c r="R83">
        <v>20.515702999999998</v>
      </c>
      <c r="S83">
        <v>25.542978000000002</v>
      </c>
      <c r="T83">
        <v>0</v>
      </c>
      <c r="U83">
        <v>405.32748299999997</v>
      </c>
      <c r="V83">
        <v>11.287343</v>
      </c>
      <c r="W83">
        <v>44.909669999999998</v>
      </c>
      <c r="X83">
        <v>142.780372</v>
      </c>
      <c r="Y83">
        <v>0</v>
      </c>
      <c r="Z83">
        <v>19.030269000000001</v>
      </c>
      <c r="AA83">
        <v>40.795127000000001</v>
      </c>
      <c r="AB83">
        <v>38.241844999999998</v>
      </c>
      <c r="AC83">
        <v>28.129892000000002</v>
      </c>
      <c r="AD83">
        <v>26.528307999999999</v>
      </c>
      <c r="AE83">
        <v>47.849643</v>
      </c>
      <c r="AF83">
        <v>28.630482000000001</v>
      </c>
      <c r="AG83">
        <v>37.730677999999997</v>
      </c>
      <c r="AH83">
        <v>135.84031300000001</v>
      </c>
      <c r="AI83">
        <v>16.017776999999999</v>
      </c>
      <c r="AJ83">
        <v>0</v>
      </c>
      <c r="AK83">
        <v>50.358868999999999</v>
      </c>
      <c r="AL83">
        <v>77.604286000000002</v>
      </c>
      <c r="AM83">
        <v>13.031128000000001</v>
      </c>
      <c r="AN83">
        <v>0.90727999999999998</v>
      </c>
      <c r="AO83">
        <v>0.87901399999999996</v>
      </c>
      <c r="AP83">
        <v>2.355772</v>
      </c>
      <c r="AQ83">
        <v>31.647425999999999</v>
      </c>
      <c r="AR83">
        <v>48.085272000000003</v>
      </c>
      <c r="AS83">
        <v>30.873477000000001</v>
      </c>
      <c r="AT83">
        <v>14.515402999999999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3093.1568039999997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664.73432100000002</v>
      </c>
      <c r="L84">
        <v>632.18388500000003</v>
      </c>
      <c r="M84">
        <v>89.046800000000005</v>
      </c>
      <c r="N84">
        <v>114.33318800000001</v>
      </c>
      <c r="O84">
        <v>119.695958</v>
      </c>
      <c r="P84">
        <v>115.785038</v>
      </c>
      <c r="Q84">
        <v>17.961804000000001</v>
      </c>
      <c r="R84">
        <v>20.515702999999998</v>
      </c>
      <c r="S84">
        <v>25.542978000000002</v>
      </c>
      <c r="T84">
        <v>0</v>
      </c>
      <c r="U84">
        <v>405.32748299999997</v>
      </c>
      <c r="V84">
        <v>11.287343</v>
      </c>
      <c r="W84">
        <v>44.909669999999998</v>
      </c>
      <c r="X84">
        <v>142.780372</v>
      </c>
      <c r="Y84">
        <v>0</v>
      </c>
      <c r="Z84">
        <v>19.030269000000001</v>
      </c>
      <c r="AA84">
        <v>40.795127000000001</v>
      </c>
      <c r="AB84">
        <v>38.241844999999998</v>
      </c>
      <c r="AC84">
        <v>28.129892000000002</v>
      </c>
      <c r="AD84">
        <v>26.528307999999999</v>
      </c>
      <c r="AE84">
        <v>47.849643</v>
      </c>
      <c r="AF84">
        <v>28.630482000000001</v>
      </c>
      <c r="AG84">
        <v>37.730677999999997</v>
      </c>
      <c r="AH84">
        <v>135.84031300000001</v>
      </c>
      <c r="AI84">
        <v>16.017776999999999</v>
      </c>
      <c r="AJ84">
        <v>0</v>
      </c>
      <c r="AK84">
        <v>50.358868999999999</v>
      </c>
      <c r="AL84">
        <v>77.604286000000002</v>
      </c>
      <c r="AM84">
        <v>5.1092339999999998</v>
      </c>
      <c r="AN84">
        <v>0.90727999999999998</v>
      </c>
      <c r="AO84">
        <v>1.091013</v>
      </c>
      <c r="AP84">
        <v>2.355772</v>
      </c>
      <c r="AQ84">
        <v>31.647425999999999</v>
      </c>
      <c r="AR84">
        <v>48.085272000000003</v>
      </c>
      <c r="AS84">
        <v>30.873477000000001</v>
      </c>
      <c r="AT84">
        <v>14.515402999999999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3085.4469089999998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664.73432100000002</v>
      </c>
      <c r="L85">
        <v>632.18388500000003</v>
      </c>
      <c r="M85">
        <v>89.046800000000005</v>
      </c>
      <c r="N85">
        <v>114.33318800000001</v>
      </c>
      <c r="O85">
        <v>119.695958</v>
      </c>
      <c r="P85">
        <v>115.785038</v>
      </c>
      <c r="Q85">
        <v>17.961804000000001</v>
      </c>
      <c r="R85">
        <v>20.515702999999998</v>
      </c>
      <c r="S85">
        <v>25.542978000000002</v>
      </c>
      <c r="T85">
        <v>0</v>
      </c>
      <c r="U85">
        <v>405.32748299999997</v>
      </c>
      <c r="V85">
        <v>11.287343</v>
      </c>
      <c r="W85">
        <v>44.909669999999998</v>
      </c>
      <c r="X85">
        <v>142.780372</v>
      </c>
      <c r="Y85">
        <v>0</v>
      </c>
      <c r="Z85">
        <v>12.686845999999999</v>
      </c>
      <c r="AA85">
        <v>40.795127000000001</v>
      </c>
      <c r="AB85">
        <v>38.241844999999998</v>
      </c>
      <c r="AC85">
        <v>28.129892000000002</v>
      </c>
      <c r="AD85">
        <v>26.528307999999999</v>
      </c>
      <c r="AE85">
        <v>47.849643</v>
      </c>
      <c r="AF85">
        <v>28.630482000000001</v>
      </c>
      <c r="AG85">
        <v>37.730677999999997</v>
      </c>
      <c r="AH85">
        <v>135.84031300000001</v>
      </c>
      <c r="AI85">
        <v>2.4642729999999999</v>
      </c>
      <c r="AJ85">
        <v>0</v>
      </c>
      <c r="AK85">
        <v>50.358868999999999</v>
      </c>
      <c r="AL85">
        <v>77.604286000000002</v>
      </c>
      <c r="AM85">
        <v>5.1092339999999998</v>
      </c>
      <c r="AN85">
        <v>0.888764</v>
      </c>
      <c r="AO85">
        <v>1.2389859999999999</v>
      </c>
      <c r="AP85">
        <v>2.355772</v>
      </c>
      <c r="AQ85">
        <v>31.647425999999999</v>
      </c>
      <c r="AR85">
        <v>48.085272000000003</v>
      </c>
      <c r="AS85">
        <v>30.873477000000001</v>
      </c>
      <c r="AT85">
        <v>14.515402999999999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3065.6794389999995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664.73432100000002</v>
      </c>
      <c r="L86">
        <v>632.18388500000003</v>
      </c>
      <c r="M86">
        <v>89.046800000000005</v>
      </c>
      <c r="N86">
        <v>114.33318800000001</v>
      </c>
      <c r="O86">
        <v>119.695958</v>
      </c>
      <c r="P86">
        <v>115.785038</v>
      </c>
      <c r="Q86">
        <v>17.961804000000001</v>
      </c>
      <c r="R86">
        <v>20.515702999999998</v>
      </c>
      <c r="S86">
        <v>25.542978000000002</v>
      </c>
      <c r="T86">
        <v>0</v>
      </c>
      <c r="U86">
        <v>405.32748299999997</v>
      </c>
      <c r="V86">
        <v>11.287343</v>
      </c>
      <c r="W86">
        <v>44.909669999999998</v>
      </c>
      <c r="X86">
        <v>142.780372</v>
      </c>
      <c r="Y86">
        <v>0</v>
      </c>
      <c r="Z86">
        <v>12.686845999999999</v>
      </c>
      <c r="AA86">
        <v>40.795127000000001</v>
      </c>
      <c r="AB86">
        <v>38.241844999999998</v>
      </c>
      <c r="AC86">
        <v>28.129892000000002</v>
      </c>
      <c r="AD86">
        <v>26.528307999999999</v>
      </c>
      <c r="AE86">
        <v>47.849643</v>
      </c>
      <c r="AF86">
        <v>28.630482000000001</v>
      </c>
      <c r="AG86">
        <v>37.730677999999997</v>
      </c>
      <c r="AH86">
        <v>135.84031300000001</v>
      </c>
      <c r="AI86">
        <v>0</v>
      </c>
      <c r="AJ86">
        <v>0</v>
      </c>
      <c r="AK86">
        <v>50.358868999999999</v>
      </c>
      <c r="AL86">
        <v>77.604286000000002</v>
      </c>
      <c r="AM86">
        <v>5.1092339999999998</v>
      </c>
      <c r="AN86">
        <v>0.888764</v>
      </c>
      <c r="AO86">
        <v>1.4202520000000001</v>
      </c>
      <c r="AP86">
        <v>2.355772</v>
      </c>
      <c r="AQ86">
        <v>31.647425999999999</v>
      </c>
      <c r="AR86">
        <v>48.085272000000003</v>
      </c>
      <c r="AS86">
        <v>30.873477000000001</v>
      </c>
      <c r="AT86">
        <v>14.515402999999999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3063.396432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664.73432100000002</v>
      </c>
      <c r="L87">
        <v>632.18388500000003</v>
      </c>
      <c r="M87">
        <v>89.046800000000005</v>
      </c>
      <c r="N87">
        <v>114.33318800000001</v>
      </c>
      <c r="O87">
        <v>119.695958</v>
      </c>
      <c r="P87">
        <v>115.785038</v>
      </c>
      <c r="Q87">
        <v>17.961804000000001</v>
      </c>
      <c r="R87">
        <v>20.515702999999998</v>
      </c>
      <c r="S87">
        <v>25.542978000000002</v>
      </c>
      <c r="T87">
        <v>0</v>
      </c>
      <c r="U87">
        <v>405.32748299999997</v>
      </c>
      <c r="V87">
        <v>11.287343</v>
      </c>
      <c r="W87">
        <v>44.909669999999998</v>
      </c>
      <c r="X87">
        <v>142.780372</v>
      </c>
      <c r="Y87">
        <v>0</v>
      </c>
      <c r="Z87">
        <v>12.669810999999999</v>
      </c>
      <c r="AA87">
        <v>40.795127000000001</v>
      </c>
      <c r="AB87">
        <v>38.241844999999998</v>
      </c>
      <c r="AC87">
        <v>18.734362999999998</v>
      </c>
      <c r="AD87">
        <v>26.528307999999999</v>
      </c>
      <c r="AE87">
        <v>27.319945000000001</v>
      </c>
      <c r="AF87">
        <v>25.767434000000002</v>
      </c>
      <c r="AG87">
        <v>37.730677999999997</v>
      </c>
      <c r="AH87">
        <v>113.200261</v>
      </c>
      <c r="AI87">
        <v>0</v>
      </c>
      <c r="AJ87">
        <v>0</v>
      </c>
      <c r="AK87">
        <v>50.358868999999999</v>
      </c>
      <c r="AL87">
        <v>77.604286000000002</v>
      </c>
      <c r="AM87">
        <v>5.1092339999999998</v>
      </c>
      <c r="AN87">
        <v>0.888764</v>
      </c>
      <c r="AO87">
        <v>1.570786</v>
      </c>
      <c r="AP87">
        <v>2.355772</v>
      </c>
      <c r="AQ87">
        <v>31.647425999999999</v>
      </c>
      <c r="AR87">
        <v>48.085272000000003</v>
      </c>
      <c r="AS87">
        <v>30.873477000000001</v>
      </c>
      <c r="AT87">
        <v>14.515402999999999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3008.101604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664.73432100000002</v>
      </c>
      <c r="L88">
        <v>632.18388500000003</v>
      </c>
      <c r="M88">
        <v>89.046800000000005</v>
      </c>
      <c r="N88">
        <v>114.33318800000001</v>
      </c>
      <c r="O88">
        <v>119.695958</v>
      </c>
      <c r="P88">
        <v>115.785038</v>
      </c>
      <c r="Q88">
        <v>17.961804000000001</v>
      </c>
      <c r="R88">
        <v>20.515702999999998</v>
      </c>
      <c r="S88">
        <v>25.542978000000002</v>
      </c>
      <c r="T88">
        <v>0</v>
      </c>
      <c r="U88">
        <v>405.32748299999997</v>
      </c>
      <c r="V88">
        <v>11.287343</v>
      </c>
      <c r="W88">
        <v>44.909669999999998</v>
      </c>
      <c r="X88">
        <v>142.780372</v>
      </c>
      <c r="Y88">
        <v>0</v>
      </c>
      <c r="Z88">
        <v>12.669810999999999</v>
      </c>
      <c r="AA88">
        <v>40.795127000000001</v>
      </c>
      <c r="AB88">
        <v>27.094425000000001</v>
      </c>
      <c r="AC88">
        <v>18.734362999999998</v>
      </c>
      <c r="AD88">
        <v>26.528307999999999</v>
      </c>
      <c r="AE88">
        <v>27.319945000000001</v>
      </c>
      <c r="AF88">
        <v>25.767434000000002</v>
      </c>
      <c r="AG88">
        <v>37.730677999999997</v>
      </c>
      <c r="AH88">
        <v>109.99215599999999</v>
      </c>
      <c r="AI88">
        <v>0</v>
      </c>
      <c r="AJ88">
        <v>0</v>
      </c>
      <c r="AK88">
        <v>50.358868999999999</v>
      </c>
      <c r="AL88">
        <v>10.122298000000001</v>
      </c>
      <c r="AM88">
        <v>5.1092339999999998</v>
      </c>
      <c r="AN88">
        <v>0.888764</v>
      </c>
      <c r="AO88">
        <v>1.639081</v>
      </c>
      <c r="AP88">
        <v>2.355772</v>
      </c>
      <c r="AQ88">
        <v>31.647425999999999</v>
      </c>
      <c r="AR88">
        <v>48.085272000000003</v>
      </c>
      <c r="AS88">
        <v>30.873477000000001</v>
      </c>
      <c r="AT88">
        <v>14.515402999999999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2926.332386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664.73432100000002</v>
      </c>
      <c r="L89">
        <v>632.18388500000003</v>
      </c>
      <c r="M89">
        <v>89.046800000000005</v>
      </c>
      <c r="N89">
        <v>114.33318800000001</v>
      </c>
      <c r="O89">
        <v>119.695958</v>
      </c>
      <c r="P89">
        <v>121.556141</v>
      </c>
      <c r="Q89">
        <v>17.961804000000001</v>
      </c>
      <c r="R89">
        <v>20.515702999999998</v>
      </c>
      <c r="S89">
        <v>25.542978000000002</v>
      </c>
      <c r="T89">
        <v>0</v>
      </c>
      <c r="U89">
        <v>405.32748299999997</v>
      </c>
      <c r="V89">
        <v>11.287343</v>
      </c>
      <c r="W89">
        <v>44.909669999999998</v>
      </c>
      <c r="X89">
        <v>142.780372</v>
      </c>
      <c r="Y89">
        <v>0</v>
      </c>
      <c r="Z89">
        <v>12.669810999999999</v>
      </c>
      <c r="AA89">
        <v>40.795127000000001</v>
      </c>
      <c r="AB89">
        <v>27.094425000000001</v>
      </c>
      <c r="AC89">
        <v>18.734362999999998</v>
      </c>
      <c r="AD89">
        <v>26.528307999999999</v>
      </c>
      <c r="AE89">
        <v>27.319945000000001</v>
      </c>
      <c r="AF89">
        <v>25.767434000000002</v>
      </c>
      <c r="AG89">
        <v>37.730677999999997</v>
      </c>
      <c r="AH89">
        <v>109.99215599999999</v>
      </c>
      <c r="AI89">
        <v>0</v>
      </c>
      <c r="AJ89">
        <v>0</v>
      </c>
      <c r="AK89">
        <v>50.358868999999999</v>
      </c>
      <c r="AL89">
        <v>10.122298000000001</v>
      </c>
      <c r="AM89">
        <v>5.1092339999999998</v>
      </c>
      <c r="AN89">
        <v>0.888764</v>
      </c>
      <c r="AO89">
        <v>1.7634339999999999</v>
      </c>
      <c r="AP89">
        <v>2.355772</v>
      </c>
      <c r="AQ89">
        <v>31.647425999999999</v>
      </c>
      <c r="AR89">
        <v>48.085272000000003</v>
      </c>
      <c r="AS89">
        <v>30.873477000000001</v>
      </c>
      <c r="AT89">
        <v>14.515402999999999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2932.2278420000002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664.73432100000002</v>
      </c>
      <c r="L90">
        <v>632.18388500000003</v>
      </c>
      <c r="M90">
        <v>89.046800000000005</v>
      </c>
      <c r="N90">
        <v>114.33318800000001</v>
      </c>
      <c r="O90">
        <v>119.695958</v>
      </c>
      <c r="P90">
        <v>121.556141</v>
      </c>
      <c r="Q90">
        <v>17.961804000000001</v>
      </c>
      <c r="R90">
        <v>20.515702999999998</v>
      </c>
      <c r="S90">
        <v>25.542978000000002</v>
      </c>
      <c r="T90">
        <v>0</v>
      </c>
      <c r="U90">
        <v>405.32748299999997</v>
      </c>
      <c r="V90">
        <v>11.287343</v>
      </c>
      <c r="W90">
        <v>44.909669999999998</v>
      </c>
      <c r="X90">
        <v>142.780372</v>
      </c>
      <c r="Y90">
        <v>0</v>
      </c>
      <c r="Z90">
        <v>12.669810999999999</v>
      </c>
      <c r="AA90">
        <v>40.795127000000001</v>
      </c>
      <c r="AB90">
        <v>27.094425000000001</v>
      </c>
      <c r="AC90">
        <v>18.734362999999998</v>
      </c>
      <c r="AD90">
        <v>26.528307999999999</v>
      </c>
      <c r="AE90">
        <v>27.319945000000001</v>
      </c>
      <c r="AF90">
        <v>25.767434000000002</v>
      </c>
      <c r="AG90">
        <v>37.730677999999997</v>
      </c>
      <c r="AH90">
        <v>113.200261</v>
      </c>
      <c r="AI90">
        <v>0</v>
      </c>
      <c r="AJ90">
        <v>0</v>
      </c>
      <c r="AK90">
        <v>50.358868999999999</v>
      </c>
      <c r="AL90">
        <v>10.122298000000001</v>
      </c>
      <c r="AM90">
        <v>5.1092339999999998</v>
      </c>
      <c r="AN90">
        <v>0.888764</v>
      </c>
      <c r="AO90">
        <v>2.0095809999999998</v>
      </c>
      <c r="AP90">
        <v>2.355772</v>
      </c>
      <c r="AQ90">
        <v>31.647425999999999</v>
      </c>
      <c r="AR90">
        <v>48.085272000000003</v>
      </c>
      <c r="AS90">
        <v>30.873477000000001</v>
      </c>
      <c r="AT90">
        <v>14.515402999999999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2935.6820939999998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664.73432100000002</v>
      </c>
      <c r="L91">
        <v>632.18388500000003</v>
      </c>
      <c r="M91">
        <v>89.046800000000005</v>
      </c>
      <c r="N91">
        <v>114.33318800000001</v>
      </c>
      <c r="O91">
        <v>119.695958</v>
      </c>
      <c r="P91">
        <v>121.556141</v>
      </c>
      <c r="Q91">
        <v>19.343482000000002</v>
      </c>
      <c r="R91">
        <v>20.515702999999998</v>
      </c>
      <c r="S91">
        <v>25.542978000000002</v>
      </c>
      <c r="T91">
        <v>0</v>
      </c>
      <c r="U91">
        <v>405.32748299999997</v>
      </c>
      <c r="V91">
        <v>11.287343</v>
      </c>
      <c r="W91">
        <v>44.909669999999998</v>
      </c>
      <c r="X91">
        <v>142.780372</v>
      </c>
      <c r="Y91">
        <v>0</v>
      </c>
      <c r="Z91">
        <v>12.686845999999999</v>
      </c>
      <c r="AA91">
        <v>40.795127000000001</v>
      </c>
      <c r="AB91">
        <v>38.241844999999998</v>
      </c>
      <c r="AC91">
        <v>28.129892000000002</v>
      </c>
      <c r="AD91">
        <v>26.528307999999999</v>
      </c>
      <c r="AE91">
        <v>47.849643</v>
      </c>
      <c r="AF91">
        <v>28.630482000000001</v>
      </c>
      <c r="AG91">
        <v>37.730677999999997</v>
      </c>
      <c r="AH91">
        <v>135.84031300000001</v>
      </c>
      <c r="AI91">
        <v>0</v>
      </c>
      <c r="AJ91">
        <v>0</v>
      </c>
      <c r="AK91">
        <v>50.358868999999999</v>
      </c>
      <c r="AL91">
        <v>10.122298000000001</v>
      </c>
      <c r="AM91">
        <v>5.1092339999999998</v>
      </c>
      <c r="AN91">
        <v>0.888764</v>
      </c>
      <c r="AO91">
        <v>1.988523</v>
      </c>
      <c r="AP91">
        <v>2.355772</v>
      </c>
      <c r="AQ91">
        <v>31.647425999999999</v>
      </c>
      <c r="AR91">
        <v>48.085272000000003</v>
      </c>
      <c r="AS91">
        <v>30.873477000000001</v>
      </c>
      <c r="AT91">
        <v>14.515402999999999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3003.6354959999994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664.73432100000002</v>
      </c>
      <c r="L92">
        <v>632.18388500000003</v>
      </c>
      <c r="M92">
        <v>89.046800000000005</v>
      </c>
      <c r="N92">
        <v>114.33318800000001</v>
      </c>
      <c r="O92">
        <v>119.695958</v>
      </c>
      <c r="P92">
        <v>121.556141</v>
      </c>
      <c r="Q92">
        <v>19.343482000000002</v>
      </c>
      <c r="R92">
        <v>20.515702999999998</v>
      </c>
      <c r="S92">
        <v>25.542978000000002</v>
      </c>
      <c r="T92">
        <v>0</v>
      </c>
      <c r="U92">
        <v>405.32748299999997</v>
      </c>
      <c r="V92">
        <v>11.287343</v>
      </c>
      <c r="W92">
        <v>44.909669999999998</v>
      </c>
      <c r="X92">
        <v>142.780372</v>
      </c>
      <c r="Y92">
        <v>0</v>
      </c>
      <c r="Z92">
        <v>12.686845999999999</v>
      </c>
      <c r="AA92">
        <v>40.795127000000001</v>
      </c>
      <c r="AB92">
        <v>38.241844999999998</v>
      </c>
      <c r="AC92">
        <v>28.129892000000002</v>
      </c>
      <c r="AD92">
        <v>26.528307999999999</v>
      </c>
      <c r="AE92">
        <v>47.849643</v>
      </c>
      <c r="AF92">
        <v>28.630482000000001</v>
      </c>
      <c r="AG92">
        <v>37.730677999999997</v>
      </c>
      <c r="AH92">
        <v>135.84031300000001</v>
      </c>
      <c r="AI92">
        <v>0</v>
      </c>
      <c r="AJ92">
        <v>0</v>
      </c>
      <c r="AK92">
        <v>50.358868999999999</v>
      </c>
      <c r="AL92">
        <v>10.122298000000001</v>
      </c>
      <c r="AM92">
        <v>5.1092339999999998</v>
      </c>
      <c r="AN92">
        <v>0.888764</v>
      </c>
      <c r="AO92">
        <v>2.0935269999999999</v>
      </c>
      <c r="AP92">
        <v>2.355772</v>
      </c>
      <c r="AQ92">
        <v>31.647425999999999</v>
      </c>
      <c r="AR92">
        <v>48.085272000000003</v>
      </c>
      <c r="AS92">
        <v>30.873477000000001</v>
      </c>
      <c r="AT92">
        <v>14.515402999999999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3003.7404999999994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664.73432100000002</v>
      </c>
      <c r="L93">
        <v>632.18388500000003</v>
      </c>
      <c r="M93">
        <v>89.046800000000005</v>
      </c>
      <c r="N93">
        <v>114.33318800000001</v>
      </c>
      <c r="O93">
        <v>119.695958</v>
      </c>
      <c r="P93">
        <v>121.556141</v>
      </c>
      <c r="Q93">
        <v>19.343482000000002</v>
      </c>
      <c r="R93">
        <v>20.515702999999998</v>
      </c>
      <c r="S93">
        <v>25.542978000000002</v>
      </c>
      <c r="T93">
        <v>0</v>
      </c>
      <c r="U93">
        <v>405.32748299999997</v>
      </c>
      <c r="V93">
        <v>11.287343</v>
      </c>
      <c r="W93">
        <v>44.909669999999998</v>
      </c>
      <c r="X93">
        <v>142.780372</v>
      </c>
      <c r="Y93">
        <v>0</v>
      </c>
      <c r="Z93">
        <v>12.686845999999999</v>
      </c>
      <c r="AA93">
        <v>40.795127000000001</v>
      </c>
      <c r="AB93">
        <v>38.241844999999998</v>
      </c>
      <c r="AC93">
        <v>28.129892000000002</v>
      </c>
      <c r="AD93">
        <v>26.528307999999999</v>
      </c>
      <c r="AE93">
        <v>47.849643</v>
      </c>
      <c r="AF93">
        <v>28.630482000000001</v>
      </c>
      <c r="AG93">
        <v>37.730677999999997</v>
      </c>
      <c r="AH93">
        <v>135.84031300000001</v>
      </c>
      <c r="AI93">
        <v>0</v>
      </c>
      <c r="AJ93">
        <v>0</v>
      </c>
      <c r="AK93">
        <v>50.358868999999999</v>
      </c>
      <c r="AL93">
        <v>10.122298000000001</v>
      </c>
      <c r="AM93">
        <v>5.1092339999999998</v>
      </c>
      <c r="AN93">
        <v>0.888764</v>
      </c>
      <c r="AO93">
        <v>4.201282</v>
      </c>
      <c r="AP93">
        <v>2.355772</v>
      </c>
      <c r="AQ93">
        <v>31.647425999999999</v>
      </c>
      <c r="AR93">
        <v>48.085272000000003</v>
      </c>
      <c r="AS93">
        <v>30.873477000000001</v>
      </c>
      <c r="AT93">
        <v>14.515402999999999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3005.8482549999994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664.73432100000002</v>
      </c>
      <c r="L94">
        <v>632.18388500000003</v>
      </c>
      <c r="M94">
        <v>89.046800000000005</v>
      </c>
      <c r="N94">
        <v>114.33318800000001</v>
      </c>
      <c r="O94">
        <v>119.695958</v>
      </c>
      <c r="P94">
        <v>121.556141</v>
      </c>
      <c r="Q94">
        <v>19.343482000000002</v>
      </c>
      <c r="R94">
        <v>20.515702999999998</v>
      </c>
      <c r="S94">
        <v>25.542978000000002</v>
      </c>
      <c r="T94">
        <v>0</v>
      </c>
      <c r="U94">
        <v>405.32748299999997</v>
      </c>
      <c r="V94">
        <v>11.287343</v>
      </c>
      <c r="W94">
        <v>44.909669999999998</v>
      </c>
      <c r="X94">
        <v>142.780372</v>
      </c>
      <c r="Y94">
        <v>0</v>
      </c>
      <c r="Z94">
        <v>12.686845999999999</v>
      </c>
      <c r="AA94">
        <v>40.795127000000001</v>
      </c>
      <c r="AB94">
        <v>38.241844999999998</v>
      </c>
      <c r="AC94">
        <v>28.129892000000002</v>
      </c>
      <c r="AD94">
        <v>26.528307999999999</v>
      </c>
      <c r="AE94">
        <v>47.849643</v>
      </c>
      <c r="AF94">
        <v>28.630482000000001</v>
      </c>
      <c r="AG94">
        <v>37.730677999999997</v>
      </c>
      <c r="AH94">
        <v>113.200261</v>
      </c>
      <c r="AI94">
        <v>0</v>
      </c>
      <c r="AJ94">
        <v>0</v>
      </c>
      <c r="AK94">
        <v>50.358868999999999</v>
      </c>
      <c r="AL94">
        <v>10.122298000000001</v>
      </c>
      <c r="AM94">
        <v>5.1092339999999998</v>
      </c>
      <c r="AN94">
        <v>0.888764</v>
      </c>
      <c r="AO94">
        <v>4.3447019999999998</v>
      </c>
      <c r="AP94">
        <v>2.355772</v>
      </c>
      <c r="AQ94">
        <v>31.647425999999999</v>
      </c>
      <c r="AR94">
        <v>48.085272000000003</v>
      </c>
      <c r="AS94">
        <v>30.873477000000001</v>
      </c>
      <c r="AT94">
        <v>14.515402999999999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2983.3516229999996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664.73432100000002</v>
      </c>
      <c r="L95">
        <v>632.18388500000003</v>
      </c>
      <c r="M95">
        <v>89.046800000000005</v>
      </c>
      <c r="N95">
        <v>114.33318800000001</v>
      </c>
      <c r="O95">
        <v>119.695958</v>
      </c>
      <c r="P95">
        <v>121.556141</v>
      </c>
      <c r="Q95">
        <v>19.343482000000002</v>
      </c>
      <c r="R95">
        <v>20.515702999999998</v>
      </c>
      <c r="S95">
        <v>25.542978000000002</v>
      </c>
      <c r="T95">
        <v>0</v>
      </c>
      <c r="U95">
        <v>405.32748299999997</v>
      </c>
      <c r="V95">
        <v>11.287343</v>
      </c>
      <c r="W95">
        <v>44.909669999999998</v>
      </c>
      <c r="X95">
        <v>142.780372</v>
      </c>
      <c r="Y95">
        <v>0</v>
      </c>
      <c r="Z95">
        <v>12.669810999999999</v>
      </c>
      <c r="AA95">
        <v>40.795127000000001</v>
      </c>
      <c r="AB95">
        <v>38.241844999999998</v>
      </c>
      <c r="AC95">
        <v>9.3671810000000004</v>
      </c>
      <c r="AD95">
        <v>26.528307999999999</v>
      </c>
      <c r="AE95">
        <v>27.319945000000001</v>
      </c>
      <c r="AF95">
        <v>17.178288999999999</v>
      </c>
      <c r="AG95">
        <v>37.730677999999997</v>
      </c>
      <c r="AH95">
        <v>73.236444000000006</v>
      </c>
      <c r="AI95">
        <v>0</v>
      </c>
      <c r="AJ95">
        <v>0</v>
      </c>
      <c r="AK95">
        <v>50.358868999999999</v>
      </c>
      <c r="AL95">
        <v>20.244596000000001</v>
      </c>
      <c r="AM95">
        <v>5.1092339999999998</v>
      </c>
      <c r="AN95">
        <v>0.888764</v>
      </c>
      <c r="AO95">
        <v>4.3677510000000002</v>
      </c>
      <c r="AP95">
        <v>2.355772</v>
      </c>
      <c r="AQ95">
        <v>31.647425999999999</v>
      </c>
      <c r="AR95">
        <v>48.085272000000003</v>
      </c>
      <c r="AS95">
        <v>30.873477000000001</v>
      </c>
      <c r="AT95">
        <v>14.515402999999999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2902.7715160000002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664.73432100000002</v>
      </c>
      <c r="L96">
        <v>632.18388500000003</v>
      </c>
      <c r="M96">
        <v>89.046800000000005</v>
      </c>
      <c r="N96">
        <v>114.33318800000001</v>
      </c>
      <c r="O96">
        <v>119.695958</v>
      </c>
      <c r="P96">
        <v>121.556141</v>
      </c>
      <c r="Q96">
        <v>19.343482000000002</v>
      </c>
      <c r="R96">
        <v>20.515702999999998</v>
      </c>
      <c r="S96">
        <v>25.542978000000002</v>
      </c>
      <c r="T96">
        <v>0</v>
      </c>
      <c r="U96">
        <v>405.32748299999997</v>
      </c>
      <c r="V96">
        <v>11.287343</v>
      </c>
      <c r="W96">
        <v>44.909669999999998</v>
      </c>
      <c r="X96">
        <v>142.780372</v>
      </c>
      <c r="Y96">
        <v>0</v>
      </c>
      <c r="Z96">
        <v>12.669810999999999</v>
      </c>
      <c r="AA96">
        <v>40.795127000000001</v>
      </c>
      <c r="AB96">
        <v>25.417151</v>
      </c>
      <c r="AC96">
        <v>9.3671810000000004</v>
      </c>
      <c r="AD96">
        <v>26.528307999999999</v>
      </c>
      <c r="AE96">
        <v>27.319945000000001</v>
      </c>
      <c r="AF96">
        <v>17.178288999999999</v>
      </c>
      <c r="AG96">
        <v>37.730677999999997</v>
      </c>
      <c r="AH96">
        <v>54.996077999999997</v>
      </c>
      <c r="AI96">
        <v>0</v>
      </c>
      <c r="AJ96">
        <v>0</v>
      </c>
      <c r="AK96">
        <v>50.358868999999999</v>
      </c>
      <c r="AL96">
        <v>20.244596000000001</v>
      </c>
      <c r="AM96">
        <v>5.1092339999999998</v>
      </c>
      <c r="AN96">
        <v>0.888764</v>
      </c>
      <c r="AO96">
        <v>4.3623450000000004</v>
      </c>
      <c r="AP96">
        <v>2.355772</v>
      </c>
      <c r="AQ96">
        <v>31.647425999999999</v>
      </c>
      <c r="AR96">
        <v>48.085272000000003</v>
      </c>
      <c r="AS96">
        <v>30.873477000000001</v>
      </c>
      <c r="AT96">
        <v>14.515402999999999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2871.7010500000001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664.73432100000002</v>
      </c>
      <c r="L97">
        <v>632.18388500000003</v>
      </c>
      <c r="M97">
        <v>89.046800000000005</v>
      </c>
      <c r="N97">
        <v>114.33318800000001</v>
      </c>
      <c r="O97">
        <v>119.695958</v>
      </c>
      <c r="P97">
        <v>121.556141</v>
      </c>
      <c r="Q97">
        <v>19.343482000000002</v>
      </c>
      <c r="R97">
        <v>20.515702999999998</v>
      </c>
      <c r="S97">
        <v>25.542978000000002</v>
      </c>
      <c r="T97">
        <v>0</v>
      </c>
      <c r="U97">
        <v>405.32748299999997</v>
      </c>
      <c r="V97">
        <v>11.287343</v>
      </c>
      <c r="W97">
        <v>44.909669999999998</v>
      </c>
      <c r="X97">
        <v>142.780372</v>
      </c>
      <c r="Y97">
        <v>0</v>
      </c>
      <c r="Z97">
        <v>12.669810999999999</v>
      </c>
      <c r="AA97">
        <v>40.795127000000001</v>
      </c>
      <c r="AB97">
        <v>12.644064999999999</v>
      </c>
      <c r="AC97">
        <v>9.3671810000000004</v>
      </c>
      <c r="AD97">
        <v>26.528307999999999</v>
      </c>
      <c r="AE97">
        <v>27.319945000000001</v>
      </c>
      <c r="AF97">
        <v>17.178288999999999</v>
      </c>
      <c r="AG97">
        <v>37.730677999999997</v>
      </c>
      <c r="AH97">
        <v>36.664051999999998</v>
      </c>
      <c r="AI97">
        <v>0</v>
      </c>
      <c r="AJ97">
        <v>0</v>
      </c>
      <c r="AK97">
        <v>50.358868999999999</v>
      </c>
      <c r="AL97">
        <v>20.244596000000001</v>
      </c>
      <c r="AM97">
        <v>5.1092339999999998</v>
      </c>
      <c r="AN97">
        <v>0.888764</v>
      </c>
      <c r="AO97">
        <v>4.402183</v>
      </c>
      <c r="AP97">
        <v>4.215592</v>
      </c>
      <c r="AQ97">
        <v>31.647425999999999</v>
      </c>
      <c r="AR97">
        <v>48.085272000000003</v>
      </c>
      <c r="AS97">
        <v>30.873477000000001</v>
      </c>
      <c r="AT97">
        <v>13.975562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2841.9557550000004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664.73432100000002</v>
      </c>
      <c r="L98">
        <v>632.18388500000003</v>
      </c>
      <c r="M98">
        <v>89.046800000000005</v>
      </c>
      <c r="N98">
        <v>114.33318800000001</v>
      </c>
      <c r="O98">
        <v>119.695958</v>
      </c>
      <c r="P98">
        <v>121.556141</v>
      </c>
      <c r="Q98">
        <v>19.343482000000002</v>
      </c>
      <c r="R98">
        <v>20.515702999999998</v>
      </c>
      <c r="S98">
        <v>25.542978000000002</v>
      </c>
      <c r="T98">
        <v>0</v>
      </c>
      <c r="U98">
        <v>405.32748299999997</v>
      </c>
      <c r="V98">
        <v>11.287343</v>
      </c>
      <c r="W98">
        <v>44.909669999999998</v>
      </c>
      <c r="X98">
        <v>142.780372</v>
      </c>
      <c r="Y98">
        <v>0</v>
      </c>
      <c r="Z98">
        <v>12.563342</v>
      </c>
      <c r="AA98">
        <v>40.795127000000001</v>
      </c>
      <c r="AB98">
        <v>12.644064999999999</v>
      </c>
      <c r="AC98">
        <v>9.3671810000000004</v>
      </c>
      <c r="AD98">
        <v>26.528307999999999</v>
      </c>
      <c r="AE98">
        <v>27.319945000000001</v>
      </c>
      <c r="AF98">
        <v>17.178288999999999</v>
      </c>
      <c r="AG98">
        <v>37.730677999999997</v>
      </c>
      <c r="AH98">
        <v>36.664051999999998</v>
      </c>
      <c r="AI98">
        <v>0</v>
      </c>
      <c r="AJ98">
        <v>0</v>
      </c>
      <c r="AK98">
        <v>50.358868999999999</v>
      </c>
      <c r="AL98">
        <v>20.244596000000001</v>
      </c>
      <c r="AM98">
        <v>5.1092339999999998</v>
      </c>
      <c r="AN98">
        <v>0.888764</v>
      </c>
      <c r="AO98">
        <v>4.4164120000000002</v>
      </c>
      <c r="AP98">
        <v>4.215592</v>
      </c>
      <c r="AQ98">
        <v>31.647425999999999</v>
      </c>
      <c r="AR98">
        <v>48.085272000000003</v>
      </c>
      <c r="AS98">
        <v>30.873477000000001</v>
      </c>
      <c r="AT98">
        <v>14.245183000000001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2842.1331359999999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15.211216076500033</v>
      </c>
      <c r="L99">
        <f t="shared" si="2"/>
        <v>15.097626121999976</v>
      </c>
      <c r="M99">
        <f t="shared" si="2"/>
        <v>2.1303479000000016</v>
      </c>
      <c r="N99">
        <f t="shared" si="2"/>
        <v>2.7439965120000003</v>
      </c>
      <c r="O99">
        <f t="shared" si="2"/>
        <v>2.8727029920000029</v>
      </c>
      <c r="P99">
        <f t="shared" si="2"/>
        <v>2.6956317492499986</v>
      </c>
      <c r="Q99">
        <f t="shared" si="2"/>
        <v>0.4338466520000005</v>
      </c>
      <c r="R99">
        <f t="shared" si="2"/>
        <v>0.69795847199999972</v>
      </c>
      <c r="S99">
        <f t="shared" si="2"/>
        <v>0.54261492824999935</v>
      </c>
      <c r="T99">
        <f t="shared" si="2"/>
        <v>0</v>
      </c>
      <c r="U99">
        <f t="shared" si="2"/>
        <v>9.7278595920000086</v>
      </c>
      <c r="V99">
        <f t="shared" si="2"/>
        <v>0.30221163199999945</v>
      </c>
      <c r="W99">
        <f t="shared" si="2"/>
        <v>1.0778320799999999</v>
      </c>
      <c r="X99">
        <f t="shared" si="2"/>
        <v>3.4267289279999944</v>
      </c>
      <c r="Y99">
        <f t="shared" si="2"/>
        <v>0</v>
      </c>
      <c r="Z99">
        <f t="shared" si="2"/>
        <v>0.22047600474999982</v>
      </c>
      <c r="AA99">
        <f t="shared" si="2"/>
        <v>0.45878078050000048</v>
      </c>
      <c r="AB99">
        <f t="shared" si="2"/>
        <v>0.44289708024999996</v>
      </c>
      <c r="AC99">
        <f t="shared" si="2"/>
        <v>0.31858338299999994</v>
      </c>
      <c r="AD99">
        <f t="shared" si="2"/>
        <v>0.32893797875000008</v>
      </c>
      <c r="AE99">
        <f t="shared" si="2"/>
        <v>0.64882262375000044</v>
      </c>
      <c r="AF99">
        <f t="shared" si="2"/>
        <v>0.30491463999999996</v>
      </c>
      <c r="AG99">
        <f t="shared" si="2"/>
        <v>0.90553627199999831</v>
      </c>
      <c r="AH99">
        <f t="shared" si="2"/>
        <v>1.099921560000001</v>
      </c>
      <c r="AI99">
        <f t="shared" si="2"/>
        <v>8.9021875750000035E-2</v>
      </c>
      <c r="AJ99">
        <f t="shared" si="2"/>
        <v>0</v>
      </c>
      <c r="AK99">
        <f t="shared" si="2"/>
        <v>1.208612856</v>
      </c>
      <c r="AL99">
        <f t="shared" si="2"/>
        <v>0.6784751495000001</v>
      </c>
      <c r="AM99">
        <f t="shared" si="2"/>
        <v>0.17415263475000026</v>
      </c>
      <c r="AN99">
        <f t="shared" si="2"/>
        <v>2.1709913999999979E-2</v>
      </c>
      <c r="AO99">
        <f t="shared" si="2"/>
        <v>3.2317917250000001E-2</v>
      </c>
      <c r="AP99">
        <f t="shared" si="2"/>
        <v>6.7387476000000029E-2</v>
      </c>
      <c r="AQ99">
        <f t="shared" si="2"/>
        <v>0.43294166624999997</v>
      </c>
      <c r="AR99">
        <f t="shared" si="2"/>
        <v>1.1636635829999986</v>
      </c>
      <c r="AS99">
        <f t="shared" si="2"/>
        <v>0.74365081500000141</v>
      </c>
      <c r="AT99">
        <f t="shared" si="2"/>
        <v>0.3439114130000005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66.645289259500004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44667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261.91000000000003</v>
      </c>
      <c r="C3" s="75">
        <v>67.75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58.26</v>
      </c>
      <c r="J3">
        <v>272.22000000000003</v>
      </c>
      <c r="K3">
        <v>91.43</v>
      </c>
      <c r="L3">
        <v>2.96</v>
      </c>
      <c r="M3">
        <v>8.6199999999999992</v>
      </c>
      <c r="N3" s="135">
        <v>0</v>
      </c>
      <c r="O3" s="135">
        <v>0</v>
      </c>
      <c r="P3" s="135">
        <v>0</v>
      </c>
      <c r="Q3">
        <v>3.31</v>
      </c>
      <c r="R3">
        <v>0</v>
      </c>
      <c r="S3">
        <v>3.45</v>
      </c>
      <c r="T3">
        <v>115.47</v>
      </c>
      <c r="U3">
        <v>38.49</v>
      </c>
      <c r="V3">
        <v>38.49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261.91000000000003</v>
      </c>
      <c r="C4" s="75">
        <v>67.75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58.26</v>
      </c>
      <c r="J4">
        <v>272.22000000000003</v>
      </c>
      <c r="K4">
        <v>91.43</v>
      </c>
      <c r="L4">
        <v>2.96</v>
      </c>
      <c r="M4">
        <v>8.2799999999999994</v>
      </c>
      <c r="N4" s="135">
        <v>0</v>
      </c>
      <c r="O4" s="135">
        <v>0</v>
      </c>
      <c r="P4" s="135">
        <v>0</v>
      </c>
      <c r="Q4">
        <v>3.31</v>
      </c>
      <c r="R4">
        <v>0</v>
      </c>
      <c r="S4">
        <v>3.45</v>
      </c>
      <c r="T4">
        <v>116.4</v>
      </c>
      <c r="U4">
        <v>38.799999999999997</v>
      </c>
      <c r="V4">
        <v>38.79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261.91000000000003</v>
      </c>
      <c r="C5" s="75">
        <v>67.75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58.26</v>
      </c>
      <c r="J5">
        <v>272.22000000000003</v>
      </c>
      <c r="K5">
        <v>91.43</v>
      </c>
      <c r="L5">
        <v>2.96</v>
      </c>
      <c r="M5">
        <v>7.95</v>
      </c>
      <c r="N5" s="135">
        <v>0</v>
      </c>
      <c r="O5" s="135">
        <v>0</v>
      </c>
      <c r="P5" s="135">
        <v>0</v>
      </c>
      <c r="Q5">
        <v>3.31</v>
      </c>
      <c r="R5">
        <v>0</v>
      </c>
      <c r="S5">
        <v>3.45</v>
      </c>
      <c r="T5">
        <v>115.33</v>
      </c>
      <c r="U5">
        <v>38.44</v>
      </c>
      <c r="V5">
        <v>38.44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261.91000000000003</v>
      </c>
      <c r="C6" s="75">
        <v>67.75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58.26</v>
      </c>
      <c r="J6">
        <v>272.22000000000003</v>
      </c>
      <c r="K6">
        <v>91.43</v>
      </c>
      <c r="L6">
        <v>2.96</v>
      </c>
      <c r="M6">
        <v>7.4</v>
      </c>
      <c r="N6" s="135">
        <v>0</v>
      </c>
      <c r="O6" s="135">
        <v>0</v>
      </c>
      <c r="P6" s="135">
        <v>0</v>
      </c>
      <c r="Q6">
        <v>3.31</v>
      </c>
      <c r="R6">
        <v>0</v>
      </c>
      <c r="S6">
        <v>3.45</v>
      </c>
      <c r="T6">
        <v>114.87</v>
      </c>
      <c r="U6">
        <v>38.29</v>
      </c>
      <c r="V6">
        <v>38.28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261.91000000000003</v>
      </c>
      <c r="C7" s="75">
        <v>67.75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58.26</v>
      </c>
      <c r="J7">
        <v>272.22000000000003</v>
      </c>
      <c r="K7">
        <v>91.43</v>
      </c>
      <c r="L7">
        <v>2.96</v>
      </c>
      <c r="M7">
        <v>6.9</v>
      </c>
      <c r="N7" s="135">
        <v>0</v>
      </c>
      <c r="O7" s="135">
        <v>0</v>
      </c>
      <c r="P7" s="135">
        <v>0</v>
      </c>
      <c r="Q7">
        <v>3.31</v>
      </c>
      <c r="R7">
        <v>0</v>
      </c>
      <c r="S7">
        <v>3.45</v>
      </c>
      <c r="T7">
        <v>114.24</v>
      </c>
      <c r="U7">
        <v>38.08</v>
      </c>
      <c r="V7">
        <v>38.08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261.91000000000003</v>
      </c>
      <c r="C8" s="75">
        <v>67.75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58.26</v>
      </c>
      <c r="J8">
        <v>272.22000000000003</v>
      </c>
      <c r="K8">
        <v>91.43</v>
      </c>
      <c r="L8">
        <v>2.96</v>
      </c>
      <c r="M8">
        <v>9.7799999999999994</v>
      </c>
      <c r="N8" s="135">
        <v>0</v>
      </c>
      <c r="O8" s="135">
        <v>0</v>
      </c>
      <c r="P8" s="135">
        <v>0</v>
      </c>
      <c r="Q8">
        <v>3.31</v>
      </c>
      <c r="R8">
        <v>0</v>
      </c>
      <c r="S8">
        <v>3.45</v>
      </c>
      <c r="T8">
        <v>114.88</v>
      </c>
      <c r="U8">
        <v>38.29</v>
      </c>
      <c r="V8">
        <v>38.299999999999997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261.91000000000003</v>
      </c>
      <c r="C9" s="75">
        <v>67.75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58.26</v>
      </c>
      <c r="J9">
        <v>272.22000000000003</v>
      </c>
      <c r="K9">
        <v>91.43</v>
      </c>
      <c r="L9">
        <v>2.96</v>
      </c>
      <c r="M9">
        <v>9.06</v>
      </c>
      <c r="N9" s="135">
        <v>0</v>
      </c>
      <c r="O9" s="135">
        <v>0</v>
      </c>
      <c r="P9" s="135">
        <v>0</v>
      </c>
      <c r="Q9">
        <v>3.31</v>
      </c>
      <c r="R9">
        <v>0</v>
      </c>
      <c r="S9">
        <v>3.45</v>
      </c>
      <c r="T9">
        <v>114.33</v>
      </c>
      <c r="U9">
        <v>38.11</v>
      </c>
      <c r="V9">
        <v>38.11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261.91000000000003</v>
      </c>
      <c r="C10" s="75">
        <v>67.75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58.26</v>
      </c>
      <c r="J10">
        <v>272.22000000000003</v>
      </c>
      <c r="K10">
        <v>91.43</v>
      </c>
      <c r="L10">
        <v>2.96</v>
      </c>
      <c r="M10">
        <v>8.43</v>
      </c>
      <c r="N10" s="135">
        <v>0</v>
      </c>
      <c r="O10" s="135">
        <v>0</v>
      </c>
      <c r="P10" s="135">
        <v>0</v>
      </c>
      <c r="Q10">
        <v>3.31</v>
      </c>
      <c r="R10">
        <v>0</v>
      </c>
      <c r="S10">
        <v>3.45</v>
      </c>
      <c r="T10">
        <v>113.95</v>
      </c>
      <c r="U10">
        <v>37.979999999999997</v>
      </c>
      <c r="V10">
        <v>37.99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261.91000000000003</v>
      </c>
      <c r="C11" s="75">
        <v>67.75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58.26</v>
      </c>
      <c r="J11">
        <v>272.22000000000003</v>
      </c>
      <c r="K11">
        <v>91.43</v>
      </c>
      <c r="L11">
        <v>2.88</v>
      </c>
      <c r="M11">
        <v>7.98</v>
      </c>
      <c r="N11" s="135">
        <v>0</v>
      </c>
      <c r="O11" s="135">
        <v>0</v>
      </c>
      <c r="P11" s="135">
        <v>0</v>
      </c>
      <c r="Q11">
        <v>3.23</v>
      </c>
      <c r="R11">
        <v>0</v>
      </c>
      <c r="S11">
        <v>3.45</v>
      </c>
      <c r="T11">
        <v>111.31</v>
      </c>
      <c r="U11">
        <v>37.1</v>
      </c>
      <c r="V11">
        <v>37.1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261.91000000000003</v>
      </c>
      <c r="C12" s="75">
        <v>67.75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58.26</v>
      </c>
      <c r="J12">
        <v>272.22000000000003</v>
      </c>
      <c r="K12">
        <v>91.43</v>
      </c>
      <c r="L12">
        <v>2.88</v>
      </c>
      <c r="M12">
        <v>7.34</v>
      </c>
      <c r="N12" s="135">
        <v>0</v>
      </c>
      <c r="O12" s="135">
        <v>0</v>
      </c>
      <c r="P12" s="135">
        <v>0</v>
      </c>
      <c r="Q12">
        <v>3.23</v>
      </c>
      <c r="R12">
        <v>0</v>
      </c>
      <c r="S12">
        <v>3.45</v>
      </c>
      <c r="T12">
        <v>108.16</v>
      </c>
      <c r="U12">
        <v>36.049999999999997</v>
      </c>
      <c r="V12">
        <v>36.06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261.91000000000003</v>
      </c>
      <c r="C13" s="75">
        <v>67.75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58.26</v>
      </c>
      <c r="J13">
        <v>272.22000000000003</v>
      </c>
      <c r="K13">
        <v>91.43</v>
      </c>
      <c r="L13">
        <v>2.88</v>
      </c>
      <c r="M13">
        <v>6.85</v>
      </c>
      <c r="N13" s="135">
        <v>0</v>
      </c>
      <c r="O13" s="135">
        <v>0</v>
      </c>
      <c r="P13" s="135">
        <v>0</v>
      </c>
      <c r="Q13">
        <v>3.23</v>
      </c>
      <c r="R13">
        <v>0</v>
      </c>
      <c r="S13">
        <v>3.45</v>
      </c>
      <c r="T13">
        <v>108.01</v>
      </c>
      <c r="U13">
        <v>36</v>
      </c>
      <c r="V13">
        <v>36.01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261.91000000000003</v>
      </c>
      <c r="C14" s="75">
        <v>67.75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58.26</v>
      </c>
      <c r="J14">
        <v>272.22000000000003</v>
      </c>
      <c r="K14">
        <v>91.43</v>
      </c>
      <c r="L14">
        <v>2.88</v>
      </c>
      <c r="M14">
        <v>6.53</v>
      </c>
      <c r="N14" s="135">
        <v>0</v>
      </c>
      <c r="O14" s="135">
        <v>0</v>
      </c>
      <c r="P14" s="135">
        <v>0</v>
      </c>
      <c r="Q14">
        <v>3.23</v>
      </c>
      <c r="R14">
        <v>0</v>
      </c>
      <c r="S14">
        <v>3.45</v>
      </c>
      <c r="T14">
        <v>105.67</v>
      </c>
      <c r="U14">
        <v>35.22</v>
      </c>
      <c r="V14">
        <v>35.22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261.91000000000003</v>
      </c>
      <c r="C15" s="75">
        <v>67.75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58.26</v>
      </c>
      <c r="J15">
        <v>272.22000000000003</v>
      </c>
      <c r="K15">
        <v>91.43</v>
      </c>
      <c r="L15">
        <v>2.88</v>
      </c>
      <c r="M15">
        <v>6.02</v>
      </c>
      <c r="N15" s="135">
        <v>0</v>
      </c>
      <c r="O15" s="135">
        <v>0</v>
      </c>
      <c r="P15" s="135">
        <v>0</v>
      </c>
      <c r="Q15">
        <v>3.23</v>
      </c>
      <c r="R15">
        <v>0</v>
      </c>
      <c r="S15">
        <v>3.26</v>
      </c>
      <c r="T15">
        <v>104.52</v>
      </c>
      <c r="U15">
        <v>34.840000000000003</v>
      </c>
      <c r="V15">
        <v>34.83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261.91000000000003</v>
      </c>
      <c r="C16" s="75">
        <v>67.75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58.26</v>
      </c>
      <c r="J16">
        <v>272.22000000000003</v>
      </c>
      <c r="K16">
        <v>91.43</v>
      </c>
      <c r="L16">
        <v>2.88</v>
      </c>
      <c r="M16">
        <v>5.54</v>
      </c>
      <c r="N16" s="135">
        <v>0</v>
      </c>
      <c r="O16" s="135">
        <v>0</v>
      </c>
      <c r="P16" s="135">
        <v>0</v>
      </c>
      <c r="Q16">
        <v>3.23</v>
      </c>
      <c r="R16">
        <v>0</v>
      </c>
      <c r="S16">
        <v>3.26</v>
      </c>
      <c r="T16">
        <v>102.53</v>
      </c>
      <c r="U16">
        <v>34.18</v>
      </c>
      <c r="V16">
        <v>34.159999999999997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261.91000000000003</v>
      </c>
      <c r="C17" s="75">
        <v>67.75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58.26</v>
      </c>
      <c r="J17">
        <v>272.22000000000003</v>
      </c>
      <c r="K17">
        <v>91.43</v>
      </c>
      <c r="L17">
        <v>2.88</v>
      </c>
      <c r="M17">
        <v>5.12</v>
      </c>
      <c r="N17" s="135">
        <v>0</v>
      </c>
      <c r="O17" s="135">
        <v>0</v>
      </c>
      <c r="P17" s="135">
        <v>0</v>
      </c>
      <c r="Q17">
        <v>3.23</v>
      </c>
      <c r="R17">
        <v>0</v>
      </c>
      <c r="S17">
        <v>3.26</v>
      </c>
      <c r="T17">
        <v>101.71</v>
      </c>
      <c r="U17">
        <v>33.9</v>
      </c>
      <c r="V17">
        <v>33.909999999999997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261.91000000000003</v>
      </c>
      <c r="C18" s="75">
        <v>67.75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58.26</v>
      </c>
      <c r="J18">
        <v>272.22000000000003</v>
      </c>
      <c r="K18">
        <v>91.43</v>
      </c>
      <c r="L18">
        <v>2.88</v>
      </c>
      <c r="M18">
        <v>4.71</v>
      </c>
      <c r="N18" s="135">
        <v>0</v>
      </c>
      <c r="O18" s="135">
        <v>0</v>
      </c>
      <c r="P18" s="135">
        <v>0</v>
      </c>
      <c r="Q18">
        <v>3.23</v>
      </c>
      <c r="R18">
        <v>0</v>
      </c>
      <c r="S18">
        <v>3.26</v>
      </c>
      <c r="T18">
        <v>100.57</v>
      </c>
      <c r="U18">
        <v>33.520000000000003</v>
      </c>
      <c r="V18">
        <v>33.53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261.91000000000003</v>
      </c>
      <c r="C19" s="75">
        <v>67.75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58.26</v>
      </c>
      <c r="J19">
        <v>272.22000000000003</v>
      </c>
      <c r="K19">
        <v>91.43</v>
      </c>
      <c r="L19">
        <v>2.81</v>
      </c>
      <c r="M19">
        <v>4.33</v>
      </c>
      <c r="N19" s="135">
        <v>0</v>
      </c>
      <c r="O19" s="135">
        <v>0</v>
      </c>
      <c r="P19" s="135">
        <v>0</v>
      </c>
      <c r="Q19">
        <v>3.08</v>
      </c>
      <c r="R19">
        <v>0</v>
      </c>
      <c r="S19">
        <v>3.26</v>
      </c>
      <c r="T19">
        <v>99.24</v>
      </c>
      <c r="U19">
        <v>33.08</v>
      </c>
      <c r="V19">
        <v>33.08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261.91000000000003</v>
      </c>
      <c r="C20" s="75">
        <v>67.75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58.26</v>
      </c>
      <c r="J20">
        <v>272.22000000000003</v>
      </c>
      <c r="K20">
        <v>91.43</v>
      </c>
      <c r="L20">
        <v>2.81</v>
      </c>
      <c r="M20">
        <v>3.94</v>
      </c>
      <c r="N20" s="135">
        <v>0</v>
      </c>
      <c r="O20" s="135">
        <v>0</v>
      </c>
      <c r="P20" s="135">
        <v>0</v>
      </c>
      <c r="Q20">
        <v>3.08</v>
      </c>
      <c r="R20">
        <v>0</v>
      </c>
      <c r="S20">
        <v>3.26</v>
      </c>
      <c r="T20">
        <v>95.98</v>
      </c>
      <c r="U20">
        <v>31.99</v>
      </c>
      <c r="V20">
        <v>31.99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261.91000000000003</v>
      </c>
      <c r="C21" s="75">
        <v>67.75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58.26</v>
      </c>
      <c r="J21">
        <v>272.22000000000003</v>
      </c>
      <c r="K21">
        <v>91.43</v>
      </c>
      <c r="L21">
        <v>2.81</v>
      </c>
      <c r="M21">
        <v>3.63</v>
      </c>
      <c r="N21" s="135">
        <v>0</v>
      </c>
      <c r="O21" s="135">
        <v>0</v>
      </c>
      <c r="P21" s="135">
        <v>0</v>
      </c>
      <c r="Q21">
        <v>3.08</v>
      </c>
      <c r="R21">
        <v>0</v>
      </c>
      <c r="S21">
        <v>3.26</v>
      </c>
      <c r="T21">
        <v>94.06</v>
      </c>
      <c r="U21">
        <v>31.35</v>
      </c>
      <c r="V21">
        <v>31.35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261.91000000000003</v>
      </c>
      <c r="C22" s="75">
        <v>67.75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58.26</v>
      </c>
      <c r="J22">
        <v>272.22000000000003</v>
      </c>
      <c r="K22">
        <v>91.43</v>
      </c>
      <c r="L22">
        <v>2.81</v>
      </c>
      <c r="M22">
        <v>8.7100000000000009</v>
      </c>
      <c r="N22" s="135">
        <v>0</v>
      </c>
      <c r="O22" s="135">
        <v>0</v>
      </c>
      <c r="P22" s="135">
        <v>0</v>
      </c>
      <c r="Q22">
        <v>3.08</v>
      </c>
      <c r="R22">
        <v>0</v>
      </c>
      <c r="S22">
        <v>3.26</v>
      </c>
      <c r="T22">
        <v>84.24</v>
      </c>
      <c r="U22">
        <v>28.08</v>
      </c>
      <c r="V22">
        <v>28.07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261.91000000000003</v>
      </c>
      <c r="C23" s="75">
        <v>67.75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58.26</v>
      </c>
      <c r="J23">
        <v>272.22000000000003</v>
      </c>
      <c r="K23">
        <v>91.43</v>
      </c>
      <c r="L23">
        <v>2.73</v>
      </c>
      <c r="M23">
        <v>8.43</v>
      </c>
      <c r="N23" s="135">
        <v>0</v>
      </c>
      <c r="O23" s="135">
        <v>0</v>
      </c>
      <c r="P23" s="135">
        <v>0</v>
      </c>
      <c r="Q23">
        <v>3.08</v>
      </c>
      <c r="R23">
        <v>0</v>
      </c>
      <c r="S23">
        <v>3.26</v>
      </c>
      <c r="T23">
        <v>83.52</v>
      </c>
      <c r="U23">
        <v>27.84</v>
      </c>
      <c r="V23">
        <v>27.83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261.91000000000003</v>
      </c>
      <c r="C24" s="75">
        <v>67.75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58.26</v>
      </c>
      <c r="J24">
        <v>272.22000000000003</v>
      </c>
      <c r="K24">
        <v>91.43</v>
      </c>
      <c r="L24">
        <v>2.73</v>
      </c>
      <c r="M24">
        <v>8.1300000000000008</v>
      </c>
      <c r="N24" s="135">
        <v>0</v>
      </c>
      <c r="O24" s="135">
        <v>0</v>
      </c>
      <c r="P24" s="135">
        <v>0</v>
      </c>
      <c r="Q24">
        <v>3.08</v>
      </c>
      <c r="R24">
        <v>0</v>
      </c>
      <c r="S24">
        <v>3.26</v>
      </c>
      <c r="T24">
        <v>81.260000000000005</v>
      </c>
      <c r="U24">
        <v>27.09</v>
      </c>
      <c r="V24">
        <v>27.08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261.91000000000003</v>
      </c>
      <c r="C25" s="75">
        <v>67.75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58.26</v>
      </c>
      <c r="J25">
        <v>272.22000000000003</v>
      </c>
      <c r="K25">
        <v>91.43</v>
      </c>
      <c r="L25">
        <v>2.73</v>
      </c>
      <c r="M25">
        <v>7.72</v>
      </c>
      <c r="N25" s="135">
        <v>0</v>
      </c>
      <c r="O25" s="135">
        <v>0</v>
      </c>
      <c r="P25" s="135">
        <v>0</v>
      </c>
      <c r="Q25">
        <v>3.08</v>
      </c>
      <c r="R25">
        <v>0</v>
      </c>
      <c r="S25">
        <v>3.26</v>
      </c>
      <c r="T25">
        <v>80.17</v>
      </c>
      <c r="U25">
        <v>26.72</v>
      </c>
      <c r="V25">
        <v>26.72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261.91000000000003</v>
      </c>
      <c r="C26" s="75">
        <v>67.75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58.26</v>
      </c>
      <c r="J26">
        <v>272.22000000000003</v>
      </c>
      <c r="K26">
        <v>91.43</v>
      </c>
      <c r="L26">
        <v>2.73</v>
      </c>
      <c r="M26">
        <v>7.28</v>
      </c>
      <c r="N26" s="135">
        <v>0</v>
      </c>
      <c r="O26" s="135">
        <v>0</v>
      </c>
      <c r="P26" s="135">
        <v>0</v>
      </c>
      <c r="Q26">
        <v>3.08</v>
      </c>
      <c r="R26">
        <v>0.01</v>
      </c>
      <c r="S26">
        <v>3.26</v>
      </c>
      <c r="T26">
        <v>79.22</v>
      </c>
      <c r="U26">
        <v>26.41</v>
      </c>
      <c r="V26">
        <v>26.39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261.91000000000003</v>
      </c>
      <c r="C27" s="75">
        <v>67.75</v>
      </c>
      <c r="D27" s="135">
        <f t="shared" si="0"/>
        <v>6.9799999999999995</v>
      </c>
      <c r="E27" s="75"/>
      <c r="F27" s="78">
        <v>0</v>
      </c>
      <c r="G27" s="78">
        <v>0</v>
      </c>
      <c r="H27" s="78">
        <v>0</v>
      </c>
      <c r="I27">
        <v>58.26</v>
      </c>
      <c r="J27">
        <v>272.22000000000003</v>
      </c>
      <c r="K27">
        <v>91.43</v>
      </c>
      <c r="L27">
        <v>2.73</v>
      </c>
      <c r="M27">
        <v>6.75</v>
      </c>
      <c r="N27" s="135">
        <v>6.02</v>
      </c>
      <c r="O27" s="135">
        <v>0</v>
      </c>
      <c r="P27" s="135">
        <v>0.96</v>
      </c>
      <c r="Q27">
        <v>3.08</v>
      </c>
      <c r="R27">
        <v>2.17</v>
      </c>
      <c r="S27">
        <v>3.17</v>
      </c>
      <c r="T27">
        <v>79.599999999999994</v>
      </c>
      <c r="U27">
        <v>26.53</v>
      </c>
      <c r="V27">
        <v>26.53</v>
      </c>
      <c r="W27">
        <v>0</v>
      </c>
      <c r="X27">
        <v>0</v>
      </c>
      <c r="Y27">
        <v>0</v>
      </c>
      <c r="Z27">
        <v>0</v>
      </c>
      <c r="AA27">
        <v>0.02</v>
      </c>
      <c r="AB27">
        <v>0.01</v>
      </c>
    </row>
    <row r="28" spans="1:28">
      <c r="A28" t="s">
        <v>70</v>
      </c>
      <c r="B28" s="75">
        <v>261.91000000000003</v>
      </c>
      <c r="C28" s="75">
        <v>67.75</v>
      </c>
      <c r="D28" s="135">
        <f t="shared" si="0"/>
        <v>18.09</v>
      </c>
      <c r="E28" s="75"/>
      <c r="F28" s="78">
        <v>0</v>
      </c>
      <c r="G28" s="78">
        <v>0</v>
      </c>
      <c r="H28" s="78">
        <v>0</v>
      </c>
      <c r="I28">
        <v>58.26</v>
      </c>
      <c r="J28">
        <v>272.22000000000003</v>
      </c>
      <c r="K28">
        <v>91.43</v>
      </c>
      <c r="L28">
        <v>2.73</v>
      </c>
      <c r="M28">
        <v>6.19</v>
      </c>
      <c r="N28" s="135">
        <v>12.47</v>
      </c>
      <c r="O28" s="135">
        <v>0</v>
      </c>
      <c r="P28" s="135">
        <v>5.62</v>
      </c>
      <c r="Q28">
        <v>3.08</v>
      </c>
      <c r="R28">
        <v>6.65</v>
      </c>
      <c r="S28">
        <v>3.17</v>
      </c>
      <c r="T28">
        <v>78.7</v>
      </c>
      <c r="U28">
        <v>26.23</v>
      </c>
      <c r="V28">
        <v>26.24</v>
      </c>
      <c r="W28">
        <v>0.25</v>
      </c>
      <c r="X28">
        <v>0.05</v>
      </c>
      <c r="Y28">
        <v>0</v>
      </c>
      <c r="Z28">
        <v>0</v>
      </c>
      <c r="AA28">
        <v>0.49</v>
      </c>
      <c r="AB28">
        <v>0.24</v>
      </c>
    </row>
    <row r="29" spans="1:28">
      <c r="A29" t="s">
        <v>71</v>
      </c>
      <c r="B29" s="75">
        <v>261.91000000000003</v>
      </c>
      <c r="C29" s="75">
        <v>67.75</v>
      </c>
      <c r="D29" s="135">
        <f t="shared" si="0"/>
        <v>38.14</v>
      </c>
      <c r="E29" s="75"/>
      <c r="F29" s="78">
        <v>0</v>
      </c>
      <c r="G29" s="78">
        <v>0</v>
      </c>
      <c r="H29" s="78">
        <v>0</v>
      </c>
      <c r="I29">
        <v>58.26</v>
      </c>
      <c r="J29">
        <v>272.22000000000003</v>
      </c>
      <c r="K29">
        <v>91.43</v>
      </c>
      <c r="L29">
        <v>2.73</v>
      </c>
      <c r="M29">
        <v>8.44</v>
      </c>
      <c r="N29" s="135">
        <v>21.01</v>
      </c>
      <c r="O29" s="135">
        <v>4.57</v>
      </c>
      <c r="P29" s="135">
        <v>12.56</v>
      </c>
      <c r="Q29">
        <v>3.08</v>
      </c>
      <c r="R29">
        <v>12.31</v>
      </c>
      <c r="S29">
        <v>3.17</v>
      </c>
      <c r="T29">
        <v>77.569999999999993</v>
      </c>
      <c r="U29">
        <v>25.86</v>
      </c>
      <c r="V29">
        <v>25.84</v>
      </c>
      <c r="W29">
        <v>2.2799999999999998</v>
      </c>
      <c r="X29">
        <v>0.46</v>
      </c>
      <c r="Y29">
        <v>0</v>
      </c>
      <c r="Z29">
        <v>0</v>
      </c>
      <c r="AA29">
        <v>1.59</v>
      </c>
      <c r="AB29">
        <v>0.79</v>
      </c>
    </row>
    <row r="30" spans="1:28">
      <c r="A30" t="s">
        <v>72</v>
      </c>
      <c r="B30" s="75">
        <v>261.91000000000003</v>
      </c>
      <c r="C30" s="75">
        <v>67.75</v>
      </c>
      <c r="D30" s="135">
        <f t="shared" si="0"/>
        <v>61.59</v>
      </c>
      <c r="E30" s="75"/>
      <c r="F30" s="78">
        <v>0.06</v>
      </c>
      <c r="G30" s="78">
        <v>0.06</v>
      </c>
      <c r="H30" s="78">
        <v>7.0000000000000007E-2</v>
      </c>
      <c r="I30">
        <v>58.26</v>
      </c>
      <c r="J30">
        <v>272.22000000000003</v>
      </c>
      <c r="K30">
        <v>91.43</v>
      </c>
      <c r="L30">
        <v>2.73</v>
      </c>
      <c r="M30">
        <v>8.24</v>
      </c>
      <c r="N30" s="135">
        <v>29.55</v>
      </c>
      <c r="O30" s="135">
        <v>9.8800000000000008</v>
      </c>
      <c r="P30" s="135">
        <v>22.16</v>
      </c>
      <c r="Q30">
        <v>3.08</v>
      </c>
      <c r="R30">
        <v>19.79</v>
      </c>
      <c r="S30">
        <v>3.17</v>
      </c>
      <c r="T30">
        <v>75.52</v>
      </c>
      <c r="U30">
        <v>25.17</v>
      </c>
      <c r="V30">
        <v>25.18</v>
      </c>
      <c r="W30">
        <v>7.7</v>
      </c>
      <c r="X30">
        <v>1.54</v>
      </c>
      <c r="Y30">
        <v>0.33</v>
      </c>
      <c r="Z30">
        <v>0</v>
      </c>
      <c r="AA30">
        <v>3.39</v>
      </c>
      <c r="AB30">
        <v>1.69</v>
      </c>
    </row>
    <row r="31" spans="1:28">
      <c r="A31" t="s">
        <v>73</v>
      </c>
      <c r="B31" s="75">
        <v>261.91000000000003</v>
      </c>
      <c r="C31" s="75">
        <v>67.75</v>
      </c>
      <c r="D31" s="135">
        <f t="shared" si="0"/>
        <v>74.8</v>
      </c>
      <c r="E31" s="75"/>
      <c r="F31" s="78">
        <v>0.08</v>
      </c>
      <c r="G31" s="78">
        <v>0.08</v>
      </c>
      <c r="H31" s="78">
        <v>0.08</v>
      </c>
      <c r="I31">
        <v>58.26</v>
      </c>
      <c r="J31">
        <v>272.22000000000003</v>
      </c>
      <c r="K31">
        <v>91.43</v>
      </c>
      <c r="L31">
        <v>2.73</v>
      </c>
      <c r="M31">
        <v>8.19</v>
      </c>
      <c r="N31" s="135">
        <v>29.7</v>
      </c>
      <c r="O31" s="135">
        <v>15.41</v>
      </c>
      <c r="P31" s="135">
        <v>29.69</v>
      </c>
      <c r="Q31">
        <v>3.08</v>
      </c>
      <c r="R31">
        <v>27.67</v>
      </c>
      <c r="S31">
        <v>3.17</v>
      </c>
      <c r="T31">
        <v>77.5</v>
      </c>
      <c r="U31">
        <v>25.83</v>
      </c>
      <c r="V31">
        <v>25.83</v>
      </c>
      <c r="W31">
        <v>14.27</v>
      </c>
      <c r="X31">
        <v>2.85</v>
      </c>
      <c r="Y31">
        <v>1.69</v>
      </c>
      <c r="Z31">
        <v>2.87</v>
      </c>
      <c r="AA31">
        <v>6.25</v>
      </c>
      <c r="AB31">
        <v>3.12</v>
      </c>
    </row>
    <row r="32" spans="1:28">
      <c r="A32" t="s">
        <v>74</v>
      </c>
      <c r="B32" s="75">
        <v>261.91000000000003</v>
      </c>
      <c r="C32" s="75">
        <v>67.75</v>
      </c>
      <c r="D32" s="135">
        <f t="shared" si="0"/>
        <v>79.95</v>
      </c>
      <c r="E32" s="75"/>
      <c r="F32" s="78">
        <v>0.45</v>
      </c>
      <c r="G32" s="78">
        <v>0.45</v>
      </c>
      <c r="H32" s="78">
        <v>0.46</v>
      </c>
      <c r="I32">
        <v>58.26</v>
      </c>
      <c r="J32">
        <v>272.22000000000003</v>
      </c>
      <c r="K32">
        <v>91.43</v>
      </c>
      <c r="L32">
        <v>2.73</v>
      </c>
      <c r="M32">
        <v>8.02</v>
      </c>
      <c r="N32" s="135">
        <v>28.88</v>
      </c>
      <c r="O32" s="135">
        <v>22.2</v>
      </c>
      <c r="P32" s="135">
        <v>28.87</v>
      </c>
      <c r="Q32">
        <v>3.08</v>
      </c>
      <c r="R32">
        <v>36.79</v>
      </c>
      <c r="S32">
        <v>3.17</v>
      </c>
      <c r="T32">
        <v>77.59</v>
      </c>
      <c r="U32">
        <v>25.86</v>
      </c>
      <c r="V32">
        <v>25.87</v>
      </c>
      <c r="W32">
        <v>28.49</v>
      </c>
      <c r="X32">
        <v>5.7</v>
      </c>
      <c r="Y32">
        <v>3.97</v>
      </c>
      <c r="Z32">
        <v>6.31</v>
      </c>
      <c r="AA32">
        <v>9.7899999999999991</v>
      </c>
      <c r="AB32">
        <v>4.8899999999999997</v>
      </c>
    </row>
    <row r="33" spans="1:28">
      <c r="A33" t="s">
        <v>75</v>
      </c>
      <c r="B33" s="75">
        <v>261.91000000000003</v>
      </c>
      <c r="C33" s="75">
        <v>67.75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58.26</v>
      </c>
      <c r="J33">
        <v>272.22000000000003</v>
      </c>
      <c r="K33">
        <v>91.43</v>
      </c>
      <c r="L33">
        <v>2.73</v>
      </c>
      <c r="M33">
        <v>7.64</v>
      </c>
      <c r="N33" s="135">
        <v>26.65</v>
      </c>
      <c r="O33" s="135">
        <v>26.65</v>
      </c>
      <c r="P33" s="135">
        <v>26.65</v>
      </c>
      <c r="Q33">
        <v>3.08</v>
      </c>
      <c r="R33">
        <v>46.34</v>
      </c>
      <c r="S33">
        <v>3.17</v>
      </c>
      <c r="T33">
        <v>76.06</v>
      </c>
      <c r="U33">
        <v>25.35</v>
      </c>
      <c r="V33">
        <v>25.35</v>
      </c>
      <c r="W33">
        <v>42.07</v>
      </c>
      <c r="X33">
        <v>8.41</v>
      </c>
      <c r="Y33">
        <v>7.18</v>
      </c>
      <c r="Z33">
        <v>10.18</v>
      </c>
      <c r="AA33">
        <v>14.31</v>
      </c>
      <c r="AB33">
        <v>7.15</v>
      </c>
    </row>
    <row r="34" spans="1:28">
      <c r="A34" t="s">
        <v>76</v>
      </c>
      <c r="B34" s="75">
        <v>261.91000000000003</v>
      </c>
      <c r="C34" s="75">
        <v>67.75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58.26</v>
      </c>
      <c r="J34">
        <v>272.22000000000003</v>
      </c>
      <c r="K34">
        <v>91.43</v>
      </c>
      <c r="L34">
        <v>2.73</v>
      </c>
      <c r="M34">
        <v>7.31</v>
      </c>
      <c r="N34" s="135">
        <v>26.65</v>
      </c>
      <c r="O34" s="135">
        <v>26.65</v>
      </c>
      <c r="P34" s="135">
        <v>26.65</v>
      </c>
      <c r="Q34">
        <v>3.08</v>
      </c>
      <c r="R34">
        <v>56.24</v>
      </c>
      <c r="S34">
        <v>3.17</v>
      </c>
      <c r="T34">
        <v>74.5</v>
      </c>
      <c r="U34">
        <v>24.83</v>
      </c>
      <c r="V34">
        <v>24.83</v>
      </c>
      <c r="W34">
        <v>58.49</v>
      </c>
      <c r="X34">
        <v>11.7</v>
      </c>
      <c r="Y34">
        <v>11.28</v>
      </c>
      <c r="Z34">
        <v>13.5</v>
      </c>
      <c r="AA34">
        <v>19.850000000000001</v>
      </c>
      <c r="AB34">
        <v>9.93</v>
      </c>
    </row>
    <row r="35" spans="1:28">
      <c r="A35" t="s">
        <v>77</v>
      </c>
      <c r="B35" s="75">
        <v>261.91000000000003</v>
      </c>
      <c r="C35" s="75">
        <v>67.75</v>
      </c>
      <c r="D35" s="135">
        <f t="shared" si="0"/>
        <v>80.45</v>
      </c>
      <c r="E35" s="75"/>
      <c r="F35" s="78">
        <v>3.46</v>
      </c>
      <c r="G35" s="78">
        <v>3.46</v>
      </c>
      <c r="H35" s="78">
        <v>3.55</v>
      </c>
      <c r="I35">
        <v>58.26</v>
      </c>
      <c r="J35">
        <v>272.22000000000003</v>
      </c>
      <c r="K35">
        <v>91.43</v>
      </c>
      <c r="L35">
        <v>2.73</v>
      </c>
      <c r="M35">
        <v>7.12</v>
      </c>
      <c r="N35" s="135">
        <v>26.82</v>
      </c>
      <c r="O35" s="135">
        <v>26.82</v>
      </c>
      <c r="P35" s="135">
        <v>26.81</v>
      </c>
      <c r="Q35">
        <v>3.08</v>
      </c>
      <c r="R35">
        <v>65.61</v>
      </c>
      <c r="S35">
        <v>3.07</v>
      </c>
      <c r="T35">
        <v>74.05</v>
      </c>
      <c r="U35">
        <v>24.68</v>
      </c>
      <c r="V35">
        <v>24.68</v>
      </c>
      <c r="W35">
        <v>78.58</v>
      </c>
      <c r="X35">
        <v>15.72</v>
      </c>
      <c r="Y35">
        <v>16.14</v>
      </c>
      <c r="Z35">
        <v>17.38</v>
      </c>
      <c r="AA35">
        <v>26.15</v>
      </c>
      <c r="AB35">
        <v>13.08</v>
      </c>
    </row>
    <row r="36" spans="1:28">
      <c r="A36" t="s">
        <v>78</v>
      </c>
      <c r="B36" s="75">
        <v>261.91000000000003</v>
      </c>
      <c r="C36" s="75">
        <v>67.75</v>
      </c>
      <c r="D36" s="135">
        <f t="shared" si="0"/>
        <v>80.45</v>
      </c>
      <c r="E36" s="75"/>
      <c r="F36" s="78">
        <v>4.74</v>
      </c>
      <c r="G36" s="78">
        <v>4.74</v>
      </c>
      <c r="H36" s="78">
        <v>4.8499999999999996</v>
      </c>
      <c r="I36">
        <v>58.26</v>
      </c>
      <c r="J36">
        <v>272.22000000000003</v>
      </c>
      <c r="K36">
        <v>91.43</v>
      </c>
      <c r="L36">
        <v>2.73</v>
      </c>
      <c r="M36">
        <v>7.27</v>
      </c>
      <c r="N36" s="135">
        <v>26.82</v>
      </c>
      <c r="O36" s="135">
        <v>26.82</v>
      </c>
      <c r="P36" s="135">
        <v>26.81</v>
      </c>
      <c r="Q36">
        <v>3.08</v>
      </c>
      <c r="R36">
        <v>74.86</v>
      </c>
      <c r="S36">
        <v>3.07</v>
      </c>
      <c r="T36">
        <v>73.33</v>
      </c>
      <c r="U36">
        <v>24.44</v>
      </c>
      <c r="V36">
        <v>24.44</v>
      </c>
      <c r="W36">
        <v>100.33</v>
      </c>
      <c r="X36">
        <v>20.059999999999999</v>
      </c>
      <c r="Y36">
        <v>21.47</v>
      </c>
      <c r="Z36">
        <v>20.77</v>
      </c>
      <c r="AA36">
        <v>32.85</v>
      </c>
      <c r="AB36">
        <v>16.43</v>
      </c>
    </row>
    <row r="37" spans="1:28">
      <c r="A37" t="s">
        <v>79</v>
      </c>
      <c r="B37" s="75">
        <v>261.91000000000003</v>
      </c>
      <c r="C37" s="75">
        <v>67.75</v>
      </c>
      <c r="D37" s="135">
        <f t="shared" si="0"/>
        <v>80.45</v>
      </c>
      <c r="E37" s="75"/>
      <c r="F37" s="78">
        <v>6.11</v>
      </c>
      <c r="G37" s="78">
        <v>6.11</v>
      </c>
      <c r="H37" s="78">
        <v>6.27</v>
      </c>
      <c r="I37">
        <v>58.26</v>
      </c>
      <c r="J37">
        <v>272.22000000000003</v>
      </c>
      <c r="K37">
        <v>91.43</v>
      </c>
      <c r="L37">
        <v>2.73</v>
      </c>
      <c r="M37">
        <v>7.29</v>
      </c>
      <c r="N37" s="135">
        <v>26.82</v>
      </c>
      <c r="O37" s="135">
        <v>26.82</v>
      </c>
      <c r="P37" s="135">
        <v>26.81</v>
      </c>
      <c r="Q37">
        <v>3.08</v>
      </c>
      <c r="R37">
        <v>84.11</v>
      </c>
      <c r="S37">
        <v>3.35</v>
      </c>
      <c r="T37">
        <v>70.98</v>
      </c>
      <c r="U37">
        <v>23.66</v>
      </c>
      <c r="V37">
        <v>23.66</v>
      </c>
      <c r="W37">
        <v>121.58</v>
      </c>
      <c r="X37">
        <v>24.31</v>
      </c>
      <c r="Y37">
        <v>26.88</v>
      </c>
      <c r="Z37">
        <v>23.86</v>
      </c>
      <c r="AA37">
        <v>39.75</v>
      </c>
      <c r="AB37">
        <v>19.88</v>
      </c>
    </row>
    <row r="38" spans="1:28">
      <c r="A38" t="s">
        <v>80</v>
      </c>
      <c r="B38" s="75">
        <v>261.91000000000003</v>
      </c>
      <c r="C38" s="75">
        <v>67.75</v>
      </c>
      <c r="D38" s="135">
        <f t="shared" si="0"/>
        <v>80.45</v>
      </c>
      <c r="E38" s="75"/>
      <c r="F38" s="78">
        <v>7.34</v>
      </c>
      <c r="G38" s="78">
        <v>7.34</v>
      </c>
      <c r="H38" s="78">
        <v>7.52</v>
      </c>
      <c r="I38">
        <v>58.26</v>
      </c>
      <c r="J38">
        <v>272.22000000000003</v>
      </c>
      <c r="K38">
        <v>91.43</v>
      </c>
      <c r="L38">
        <v>2.73</v>
      </c>
      <c r="M38">
        <v>7.08</v>
      </c>
      <c r="N38" s="135">
        <v>26.82</v>
      </c>
      <c r="O38" s="135">
        <v>26.82</v>
      </c>
      <c r="P38" s="135">
        <v>26.81</v>
      </c>
      <c r="Q38">
        <v>3.08</v>
      </c>
      <c r="R38">
        <v>92.33</v>
      </c>
      <c r="S38">
        <v>3.35</v>
      </c>
      <c r="T38">
        <v>71.63</v>
      </c>
      <c r="U38">
        <v>23.88</v>
      </c>
      <c r="V38">
        <v>23.87</v>
      </c>
      <c r="W38">
        <v>141.99</v>
      </c>
      <c r="X38">
        <v>28.4</v>
      </c>
      <c r="Y38">
        <v>32.08</v>
      </c>
      <c r="Z38">
        <v>26.51</v>
      </c>
      <c r="AA38">
        <v>46.8</v>
      </c>
      <c r="AB38">
        <v>23.39</v>
      </c>
    </row>
    <row r="39" spans="1:28">
      <c r="A39" t="s">
        <v>81</v>
      </c>
      <c r="B39" s="75">
        <v>261.91000000000003</v>
      </c>
      <c r="C39" s="75">
        <v>67.75</v>
      </c>
      <c r="D39" s="135">
        <f t="shared" si="0"/>
        <v>80.45</v>
      </c>
      <c r="E39" s="75"/>
      <c r="F39" s="78">
        <v>8.48</v>
      </c>
      <c r="G39" s="78">
        <v>8.48</v>
      </c>
      <c r="H39" s="78">
        <v>8.69</v>
      </c>
      <c r="I39">
        <v>58.26</v>
      </c>
      <c r="J39">
        <v>272.22000000000003</v>
      </c>
      <c r="K39">
        <v>91.43</v>
      </c>
      <c r="L39">
        <v>2.73</v>
      </c>
      <c r="M39">
        <v>6.81</v>
      </c>
      <c r="N39" s="135">
        <v>26.82</v>
      </c>
      <c r="O39" s="135">
        <v>26.82</v>
      </c>
      <c r="P39" s="135">
        <v>26.81</v>
      </c>
      <c r="Q39">
        <v>3.16</v>
      </c>
      <c r="R39">
        <v>100.23</v>
      </c>
      <c r="S39">
        <v>3.35</v>
      </c>
      <c r="T39">
        <v>72.849999999999994</v>
      </c>
      <c r="U39">
        <v>24.28</v>
      </c>
      <c r="V39">
        <v>24.28</v>
      </c>
      <c r="W39">
        <v>161.19999999999999</v>
      </c>
      <c r="X39">
        <v>32.24</v>
      </c>
      <c r="Y39">
        <v>37.229999999999997</v>
      </c>
      <c r="Z39">
        <v>29.76</v>
      </c>
      <c r="AA39">
        <v>55.03</v>
      </c>
      <c r="AB39">
        <v>27.51</v>
      </c>
    </row>
    <row r="40" spans="1:28">
      <c r="A40" t="s">
        <v>82</v>
      </c>
      <c r="B40" s="75">
        <v>261.91000000000003</v>
      </c>
      <c r="C40" s="75">
        <v>67.75</v>
      </c>
      <c r="D40" s="135">
        <f t="shared" si="0"/>
        <v>80.45</v>
      </c>
      <c r="E40" s="75"/>
      <c r="F40" s="78">
        <v>9.59</v>
      </c>
      <c r="G40" s="78">
        <v>9.59</v>
      </c>
      <c r="H40" s="78">
        <v>9.82</v>
      </c>
      <c r="I40">
        <v>58.26</v>
      </c>
      <c r="J40">
        <v>272.22000000000003</v>
      </c>
      <c r="K40">
        <v>91.43</v>
      </c>
      <c r="L40">
        <v>2.73</v>
      </c>
      <c r="M40">
        <v>6.54</v>
      </c>
      <c r="N40" s="135">
        <v>26.82</v>
      </c>
      <c r="O40" s="135">
        <v>26.82</v>
      </c>
      <c r="P40" s="135">
        <v>26.81</v>
      </c>
      <c r="Q40">
        <v>3.16</v>
      </c>
      <c r="R40">
        <v>107.32</v>
      </c>
      <c r="S40">
        <v>3.35</v>
      </c>
      <c r="T40">
        <v>74.27</v>
      </c>
      <c r="U40">
        <v>24.76</v>
      </c>
      <c r="V40">
        <v>24.75</v>
      </c>
      <c r="W40">
        <v>179.99</v>
      </c>
      <c r="X40">
        <v>36</v>
      </c>
      <c r="Y40">
        <v>42.16</v>
      </c>
      <c r="Z40">
        <v>32.24</v>
      </c>
      <c r="AA40">
        <v>62.21</v>
      </c>
      <c r="AB40">
        <v>31.1</v>
      </c>
    </row>
    <row r="41" spans="1:28">
      <c r="A41" t="s">
        <v>83</v>
      </c>
      <c r="B41" s="75">
        <v>261.91000000000003</v>
      </c>
      <c r="C41" s="75">
        <v>67.75</v>
      </c>
      <c r="D41" s="135">
        <f t="shared" si="0"/>
        <v>80.45</v>
      </c>
      <c r="E41" s="75"/>
      <c r="F41" s="78">
        <v>11.87</v>
      </c>
      <c r="G41" s="78">
        <v>11.87</v>
      </c>
      <c r="H41" s="78">
        <v>12.16</v>
      </c>
      <c r="I41">
        <v>58.26</v>
      </c>
      <c r="J41">
        <v>272.22000000000003</v>
      </c>
      <c r="K41">
        <v>91.43</v>
      </c>
      <c r="L41">
        <v>2.73</v>
      </c>
      <c r="M41">
        <v>6.34</v>
      </c>
      <c r="N41" s="135">
        <v>26.82</v>
      </c>
      <c r="O41" s="135">
        <v>26.82</v>
      </c>
      <c r="P41" s="135">
        <v>26.81</v>
      </c>
      <c r="Q41">
        <v>3.16</v>
      </c>
      <c r="R41">
        <v>113.36</v>
      </c>
      <c r="S41">
        <v>3.35</v>
      </c>
      <c r="T41">
        <v>53.8</v>
      </c>
      <c r="U41">
        <v>17.93</v>
      </c>
      <c r="V41">
        <v>17.93</v>
      </c>
      <c r="W41">
        <v>198.63</v>
      </c>
      <c r="X41">
        <v>39.729999999999997</v>
      </c>
      <c r="Y41">
        <v>46.97</v>
      </c>
      <c r="Z41">
        <v>34.51</v>
      </c>
      <c r="AA41">
        <v>69.180000000000007</v>
      </c>
      <c r="AB41">
        <v>34.590000000000003</v>
      </c>
    </row>
    <row r="42" spans="1:28">
      <c r="A42" t="s">
        <v>84</v>
      </c>
      <c r="B42" s="75">
        <v>261.91000000000003</v>
      </c>
      <c r="C42" s="75">
        <v>67.75</v>
      </c>
      <c r="D42" s="135">
        <f t="shared" si="0"/>
        <v>80.45</v>
      </c>
      <c r="E42" s="75"/>
      <c r="F42" s="78">
        <v>12.92</v>
      </c>
      <c r="G42" s="78">
        <v>12.92</v>
      </c>
      <c r="H42" s="78">
        <v>13.24</v>
      </c>
      <c r="I42">
        <v>58.26</v>
      </c>
      <c r="J42">
        <v>272.22000000000003</v>
      </c>
      <c r="K42">
        <v>91.43</v>
      </c>
      <c r="L42">
        <v>2.73</v>
      </c>
      <c r="M42">
        <v>6.29</v>
      </c>
      <c r="N42" s="135">
        <v>26.82</v>
      </c>
      <c r="O42" s="135">
        <v>26.82</v>
      </c>
      <c r="P42" s="135">
        <v>26.81</v>
      </c>
      <c r="Q42">
        <v>3.16</v>
      </c>
      <c r="R42">
        <v>117.95</v>
      </c>
      <c r="S42">
        <v>3.35</v>
      </c>
      <c r="T42">
        <v>55.17</v>
      </c>
      <c r="U42">
        <v>18.39</v>
      </c>
      <c r="V42">
        <v>18.38</v>
      </c>
      <c r="W42">
        <v>214.93</v>
      </c>
      <c r="X42">
        <v>42.98</v>
      </c>
      <c r="Y42">
        <v>51.87</v>
      </c>
      <c r="Z42">
        <v>36.46</v>
      </c>
      <c r="AA42">
        <v>75.709999999999994</v>
      </c>
      <c r="AB42">
        <v>37.85</v>
      </c>
    </row>
    <row r="43" spans="1:28">
      <c r="A43" t="s">
        <v>85</v>
      </c>
      <c r="B43" s="75">
        <v>261.91000000000003</v>
      </c>
      <c r="C43" s="75">
        <v>67.75</v>
      </c>
      <c r="D43" s="135">
        <f t="shared" si="0"/>
        <v>80.45</v>
      </c>
      <c r="E43" s="75"/>
      <c r="F43" s="78">
        <v>13.87</v>
      </c>
      <c r="G43" s="78">
        <v>13.87</v>
      </c>
      <c r="H43" s="78">
        <v>14.21</v>
      </c>
      <c r="I43">
        <v>58.26</v>
      </c>
      <c r="J43">
        <v>272.22000000000003</v>
      </c>
      <c r="K43">
        <v>91.43</v>
      </c>
      <c r="L43">
        <v>3.12</v>
      </c>
      <c r="M43">
        <v>6.1</v>
      </c>
      <c r="N43" s="135">
        <v>26.82</v>
      </c>
      <c r="O43" s="135">
        <v>26.82</v>
      </c>
      <c r="P43" s="135">
        <v>26.81</v>
      </c>
      <c r="Q43">
        <v>3.16</v>
      </c>
      <c r="R43">
        <v>122.26</v>
      </c>
      <c r="S43">
        <v>3.26</v>
      </c>
      <c r="T43">
        <v>56.16</v>
      </c>
      <c r="U43">
        <v>18.72</v>
      </c>
      <c r="V43">
        <v>18.71</v>
      </c>
      <c r="W43">
        <v>229.03</v>
      </c>
      <c r="X43">
        <v>45.8</v>
      </c>
      <c r="Y43">
        <v>56.08</v>
      </c>
      <c r="Z43">
        <v>38.450000000000003</v>
      </c>
      <c r="AA43">
        <v>81.78</v>
      </c>
      <c r="AB43">
        <v>40.880000000000003</v>
      </c>
    </row>
    <row r="44" spans="1:28">
      <c r="A44" t="s">
        <v>86</v>
      </c>
      <c r="B44" s="75">
        <v>261.91000000000003</v>
      </c>
      <c r="C44" s="75">
        <v>67.75</v>
      </c>
      <c r="D44" s="135">
        <f t="shared" si="0"/>
        <v>80.45</v>
      </c>
      <c r="E44" s="75"/>
      <c r="F44" s="78">
        <v>14.65</v>
      </c>
      <c r="G44" s="78">
        <v>14.65</v>
      </c>
      <c r="H44" s="78">
        <v>15.01</v>
      </c>
      <c r="I44">
        <v>58.26</v>
      </c>
      <c r="J44">
        <v>272.22000000000003</v>
      </c>
      <c r="K44">
        <v>91.43</v>
      </c>
      <c r="L44">
        <v>3.12</v>
      </c>
      <c r="M44">
        <v>6.1</v>
      </c>
      <c r="N44" s="135">
        <v>26.82</v>
      </c>
      <c r="O44" s="135">
        <v>26.82</v>
      </c>
      <c r="P44" s="135">
        <v>26.81</v>
      </c>
      <c r="Q44">
        <v>3.16</v>
      </c>
      <c r="R44">
        <v>126.25</v>
      </c>
      <c r="S44">
        <v>3.26</v>
      </c>
      <c r="T44">
        <v>56.82</v>
      </c>
      <c r="U44">
        <v>18.940000000000001</v>
      </c>
      <c r="V44">
        <v>18.93</v>
      </c>
      <c r="W44">
        <v>236.65</v>
      </c>
      <c r="X44">
        <v>47.33</v>
      </c>
      <c r="Y44">
        <v>60.01</v>
      </c>
      <c r="Z44">
        <v>40.22</v>
      </c>
      <c r="AA44">
        <v>85.7</v>
      </c>
      <c r="AB44">
        <v>42.85</v>
      </c>
    </row>
    <row r="45" spans="1:28">
      <c r="A45" t="s">
        <v>87</v>
      </c>
      <c r="B45" s="75">
        <v>261.91000000000003</v>
      </c>
      <c r="C45" s="75">
        <v>67.75</v>
      </c>
      <c r="D45" s="135">
        <f t="shared" si="0"/>
        <v>80.45</v>
      </c>
      <c r="E45" s="75"/>
      <c r="F45" s="78">
        <v>15.48</v>
      </c>
      <c r="G45" s="78">
        <v>15.48</v>
      </c>
      <c r="H45" s="78">
        <v>15.87</v>
      </c>
      <c r="I45">
        <v>58.26</v>
      </c>
      <c r="J45">
        <v>272.22000000000003</v>
      </c>
      <c r="K45">
        <v>91.43</v>
      </c>
      <c r="L45">
        <v>3.12</v>
      </c>
      <c r="M45">
        <v>6.13</v>
      </c>
      <c r="N45" s="135">
        <v>26.82</v>
      </c>
      <c r="O45" s="135">
        <v>26.82</v>
      </c>
      <c r="P45" s="135">
        <v>26.81</v>
      </c>
      <c r="Q45">
        <v>3.16</v>
      </c>
      <c r="R45">
        <v>125.76</v>
      </c>
      <c r="S45">
        <v>3.26</v>
      </c>
      <c r="T45">
        <v>58.34</v>
      </c>
      <c r="U45">
        <v>19.45</v>
      </c>
      <c r="V45">
        <v>19.440000000000001</v>
      </c>
      <c r="W45">
        <v>240.02</v>
      </c>
      <c r="X45">
        <v>48</v>
      </c>
      <c r="Y45">
        <v>63.19</v>
      </c>
      <c r="Z45">
        <v>41.85</v>
      </c>
      <c r="AA45">
        <v>87.93</v>
      </c>
      <c r="AB45">
        <v>43.96</v>
      </c>
    </row>
    <row r="46" spans="1:28">
      <c r="A46" t="s">
        <v>88</v>
      </c>
      <c r="B46" s="75">
        <v>261.91000000000003</v>
      </c>
      <c r="C46" s="75">
        <v>67.75</v>
      </c>
      <c r="D46" s="135">
        <f t="shared" si="0"/>
        <v>80.45</v>
      </c>
      <c r="E46" s="75"/>
      <c r="F46" s="78">
        <v>16.14</v>
      </c>
      <c r="G46" s="78">
        <v>16.14</v>
      </c>
      <c r="H46" s="78">
        <v>16.53</v>
      </c>
      <c r="I46">
        <v>58.26</v>
      </c>
      <c r="J46">
        <v>272.22000000000003</v>
      </c>
      <c r="K46">
        <v>91.43</v>
      </c>
      <c r="L46">
        <v>3.12</v>
      </c>
      <c r="M46">
        <v>4.3600000000000003</v>
      </c>
      <c r="N46" s="135">
        <v>26.82</v>
      </c>
      <c r="O46" s="135">
        <v>26.82</v>
      </c>
      <c r="P46" s="135">
        <v>26.81</v>
      </c>
      <c r="Q46">
        <v>3.16</v>
      </c>
      <c r="R46">
        <v>124.37</v>
      </c>
      <c r="S46">
        <v>3.26</v>
      </c>
      <c r="T46">
        <v>59.81</v>
      </c>
      <c r="U46">
        <v>19.940000000000001</v>
      </c>
      <c r="V46">
        <v>19.920000000000002</v>
      </c>
      <c r="W46">
        <v>241.68</v>
      </c>
      <c r="X46">
        <v>48.34</v>
      </c>
      <c r="Y46">
        <v>66.37</v>
      </c>
      <c r="Z46">
        <v>43.31</v>
      </c>
      <c r="AA46">
        <v>89.62</v>
      </c>
      <c r="AB46">
        <v>44.81</v>
      </c>
    </row>
    <row r="47" spans="1:28">
      <c r="A47" t="s">
        <v>89</v>
      </c>
      <c r="B47" s="75">
        <v>261.91000000000003</v>
      </c>
      <c r="C47" s="75">
        <v>67.75</v>
      </c>
      <c r="D47" s="135">
        <f t="shared" si="0"/>
        <v>80.45</v>
      </c>
      <c r="E47" s="75"/>
      <c r="F47" s="78">
        <v>16.63</v>
      </c>
      <c r="G47" s="78">
        <v>16.63</v>
      </c>
      <c r="H47" s="78">
        <v>17.05</v>
      </c>
      <c r="I47">
        <v>58.26</v>
      </c>
      <c r="J47">
        <v>272.22000000000003</v>
      </c>
      <c r="K47">
        <v>91.43</v>
      </c>
      <c r="L47">
        <v>3.12</v>
      </c>
      <c r="M47">
        <v>4.3600000000000003</v>
      </c>
      <c r="N47" s="135">
        <v>26.82</v>
      </c>
      <c r="O47" s="135">
        <v>26.82</v>
      </c>
      <c r="P47" s="135">
        <v>26.81</v>
      </c>
      <c r="Q47">
        <v>3.16</v>
      </c>
      <c r="R47">
        <v>122.96</v>
      </c>
      <c r="S47">
        <v>3.26</v>
      </c>
      <c r="T47">
        <v>61.6</v>
      </c>
      <c r="U47">
        <v>20.53</v>
      </c>
      <c r="V47">
        <v>20.53</v>
      </c>
      <c r="W47">
        <v>241.82</v>
      </c>
      <c r="X47">
        <v>48.36</v>
      </c>
      <c r="Y47">
        <v>68.95</v>
      </c>
      <c r="Z47">
        <v>44.46</v>
      </c>
      <c r="AA47">
        <v>91.32</v>
      </c>
      <c r="AB47">
        <v>45.65</v>
      </c>
    </row>
    <row r="48" spans="1:28">
      <c r="A48" t="s">
        <v>90</v>
      </c>
      <c r="B48" s="75">
        <v>261.91000000000003</v>
      </c>
      <c r="C48" s="75">
        <v>67.75</v>
      </c>
      <c r="D48" s="135">
        <f t="shared" si="0"/>
        <v>80.45</v>
      </c>
      <c r="E48" s="75"/>
      <c r="F48" s="78">
        <v>17.100000000000001</v>
      </c>
      <c r="G48" s="78">
        <v>17.100000000000001</v>
      </c>
      <c r="H48" s="78">
        <v>17.53</v>
      </c>
      <c r="I48">
        <v>58.26</v>
      </c>
      <c r="J48">
        <v>272.22000000000003</v>
      </c>
      <c r="K48">
        <v>91.43</v>
      </c>
      <c r="L48">
        <v>3.12</v>
      </c>
      <c r="M48">
        <v>4.3600000000000003</v>
      </c>
      <c r="N48" s="135">
        <v>26.82</v>
      </c>
      <c r="O48" s="135">
        <v>26.82</v>
      </c>
      <c r="P48" s="135">
        <v>26.81</v>
      </c>
      <c r="Q48">
        <v>3.16</v>
      </c>
      <c r="R48">
        <v>120.57</v>
      </c>
      <c r="S48">
        <v>3.26</v>
      </c>
      <c r="T48">
        <v>63.61</v>
      </c>
      <c r="U48">
        <v>21.2</v>
      </c>
      <c r="V48">
        <v>21.21</v>
      </c>
      <c r="W48">
        <v>240.76</v>
      </c>
      <c r="X48">
        <v>48.15</v>
      </c>
      <c r="Y48">
        <v>70.680000000000007</v>
      </c>
      <c r="Z48">
        <v>45.04</v>
      </c>
      <c r="AA48">
        <v>92.69</v>
      </c>
      <c r="AB48">
        <v>46.34</v>
      </c>
    </row>
    <row r="49" spans="1:28">
      <c r="A49" t="s">
        <v>91</v>
      </c>
      <c r="B49" s="75">
        <v>261.91000000000003</v>
      </c>
      <c r="C49" s="75">
        <v>67.75</v>
      </c>
      <c r="D49" s="135">
        <f t="shared" si="0"/>
        <v>80.45</v>
      </c>
      <c r="E49" s="75"/>
      <c r="F49" s="78">
        <v>17.47</v>
      </c>
      <c r="G49" s="78">
        <v>17.47</v>
      </c>
      <c r="H49" s="78">
        <v>17.920000000000002</v>
      </c>
      <c r="I49">
        <v>58.26</v>
      </c>
      <c r="J49">
        <v>251.93</v>
      </c>
      <c r="K49">
        <v>91.43</v>
      </c>
      <c r="L49">
        <v>3.12</v>
      </c>
      <c r="M49">
        <v>4.3600000000000003</v>
      </c>
      <c r="N49" s="135">
        <v>26.82</v>
      </c>
      <c r="O49" s="135">
        <v>26.82</v>
      </c>
      <c r="P49" s="135">
        <v>26.81</v>
      </c>
      <c r="Q49">
        <v>3.16</v>
      </c>
      <c r="R49">
        <v>119.33</v>
      </c>
      <c r="S49">
        <v>3.26</v>
      </c>
      <c r="T49">
        <v>65.87</v>
      </c>
      <c r="U49">
        <v>21.96</v>
      </c>
      <c r="V49">
        <v>21.95</v>
      </c>
      <c r="W49">
        <v>242.57</v>
      </c>
      <c r="X49">
        <v>48.51</v>
      </c>
      <c r="Y49">
        <v>73.319999999999993</v>
      </c>
      <c r="Z49">
        <v>46.64</v>
      </c>
      <c r="AA49">
        <v>93.73</v>
      </c>
      <c r="AB49">
        <v>46.86</v>
      </c>
    </row>
    <row r="50" spans="1:28">
      <c r="A50" t="s">
        <v>92</v>
      </c>
      <c r="B50" s="75">
        <v>261.91000000000003</v>
      </c>
      <c r="C50" s="75">
        <v>67.75</v>
      </c>
      <c r="D50" s="135">
        <f t="shared" si="0"/>
        <v>80.45</v>
      </c>
      <c r="E50" s="75"/>
      <c r="F50" s="78">
        <v>17.8</v>
      </c>
      <c r="G50" s="78">
        <v>17.8</v>
      </c>
      <c r="H50" s="78">
        <v>18.25</v>
      </c>
      <c r="I50">
        <v>58.26</v>
      </c>
      <c r="J50">
        <v>232.3</v>
      </c>
      <c r="K50">
        <v>91.43</v>
      </c>
      <c r="L50">
        <v>3.12</v>
      </c>
      <c r="M50">
        <v>4.3600000000000003</v>
      </c>
      <c r="N50" s="135">
        <v>26.82</v>
      </c>
      <c r="O50" s="135">
        <v>26.82</v>
      </c>
      <c r="P50" s="135">
        <v>26.81</v>
      </c>
      <c r="Q50">
        <v>3.16</v>
      </c>
      <c r="R50">
        <v>119.72</v>
      </c>
      <c r="S50">
        <v>3.26</v>
      </c>
      <c r="T50">
        <v>88.31</v>
      </c>
      <c r="U50">
        <v>29.44</v>
      </c>
      <c r="V50">
        <v>29.43</v>
      </c>
      <c r="W50">
        <v>243.18</v>
      </c>
      <c r="X50">
        <v>48.64</v>
      </c>
      <c r="Y50">
        <v>75.349999999999994</v>
      </c>
      <c r="Z50">
        <v>46.3</v>
      </c>
      <c r="AA50">
        <v>94.36</v>
      </c>
      <c r="AB50">
        <v>47.18</v>
      </c>
    </row>
    <row r="51" spans="1:28">
      <c r="A51" t="s">
        <v>93</v>
      </c>
      <c r="B51" s="75">
        <v>261.91000000000003</v>
      </c>
      <c r="C51" s="75">
        <v>67.75</v>
      </c>
      <c r="D51" s="135">
        <f t="shared" si="0"/>
        <v>80.45</v>
      </c>
      <c r="E51" s="75"/>
      <c r="F51" s="78">
        <v>18.02</v>
      </c>
      <c r="G51" s="78">
        <v>18.02</v>
      </c>
      <c r="H51" s="78">
        <v>18.48</v>
      </c>
      <c r="I51">
        <v>58.26</v>
      </c>
      <c r="J51">
        <v>224.55</v>
      </c>
      <c r="K51">
        <v>91.43</v>
      </c>
      <c r="L51">
        <v>3.12</v>
      </c>
      <c r="M51">
        <v>4.3899999999999997</v>
      </c>
      <c r="N51" s="135">
        <v>26.82</v>
      </c>
      <c r="O51" s="135">
        <v>26.82</v>
      </c>
      <c r="P51" s="135">
        <v>26.81</v>
      </c>
      <c r="Q51">
        <v>3.16</v>
      </c>
      <c r="R51">
        <v>121.33</v>
      </c>
      <c r="S51">
        <v>3.26</v>
      </c>
      <c r="T51">
        <v>90.23</v>
      </c>
      <c r="U51">
        <v>30.08</v>
      </c>
      <c r="V51">
        <v>30.07</v>
      </c>
      <c r="W51">
        <v>243.61</v>
      </c>
      <c r="X51">
        <v>48.72</v>
      </c>
      <c r="Y51">
        <v>77.56</v>
      </c>
      <c r="Z51">
        <v>46.69</v>
      </c>
      <c r="AA51">
        <v>94.48</v>
      </c>
      <c r="AB51">
        <v>47.24</v>
      </c>
    </row>
    <row r="52" spans="1:28">
      <c r="A52" t="s">
        <v>94</v>
      </c>
      <c r="B52" s="75">
        <v>261.91000000000003</v>
      </c>
      <c r="C52" s="75">
        <v>67.75</v>
      </c>
      <c r="D52" s="135">
        <f t="shared" si="0"/>
        <v>80.45</v>
      </c>
      <c r="E52" s="75"/>
      <c r="F52" s="78">
        <v>18.21</v>
      </c>
      <c r="G52" s="78">
        <v>18.21</v>
      </c>
      <c r="H52" s="78">
        <v>18.66</v>
      </c>
      <c r="I52">
        <v>58.26</v>
      </c>
      <c r="J52">
        <v>224.55</v>
      </c>
      <c r="K52">
        <v>91.43</v>
      </c>
      <c r="L52">
        <v>3.12</v>
      </c>
      <c r="M52">
        <v>6.93</v>
      </c>
      <c r="N52" s="135">
        <v>26.82</v>
      </c>
      <c r="O52" s="135">
        <v>26.82</v>
      </c>
      <c r="P52" s="135">
        <v>26.81</v>
      </c>
      <c r="Q52">
        <v>3.16</v>
      </c>
      <c r="R52">
        <v>124.56</v>
      </c>
      <c r="S52">
        <v>3.26</v>
      </c>
      <c r="T52">
        <v>91.55</v>
      </c>
      <c r="U52">
        <v>30.52</v>
      </c>
      <c r="V52">
        <v>30.5</v>
      </c>
      <c r="W52">
        <v>243.18</v>
      </c>
      <c r="X52">
        <v>48.63</v>
      </c>
      <c r="Y52">
        <v>77.56</v>
      </c>
      <c r="Z52">
        <v>45.99</v>
      </c>
      <c r="AA52">
        <v>94.23</v>
      </c>
      <c r="AB52">
        <v>47.11</v>
      </c>
    </row>
    <row r="53" spans="1:28">
      <c r="A53" t="s">
        <v>95</v>
      </c>
      <c r="B53" s="75">
        <v>261.91000000000003</v>
      </c>
      <c r="C53" s="75">
        <v>67.75</v>
      </c>
      <c r="D53" s="135">
        <f t="shared" si="0"/>
        <v>80.45</v>
      </c>
      <c r="E53" s="75"/>
      <c r="F53" s="78">
        <v>18.32</v>
      </c>
      <c r="G53" s="78">
        <v>18.32</v>
      </c>
      <c r="H53" s="78">
        <v>18.78</v>
      </c>
      <c r="I53">
        <v>58.26</v>
      </c>
      <c r="J53">
        <v>224.55</v>
      </c>
      <c r="K53">
        <v>91.43</v>
      </c>
      <c r="L53">
        <v>3.12</v>
      </c>
      <c r="M53">
        <v>6.98</v>
      </c>
      <c r="N53" s="135">
        <v>26.82</v>
      </c>
      <c r="O53" s="135">
        <v>26.82</v>
      </c>
      <c r="P53" s="135">
        <v>26.81</v>
      </c>
      <c r="Q53">
        <v>3.16</v>
      </c>
      <c r="R53">
        <v>126.34</v>
      </c>
      <c r="S53">
        <v>3.26</v>
      </c>
      <c r="T53">
        <v>93.51</v>
      </c>
      <c r="U53">
        <v>31.17</v>
      </c>
      <c r="V53">
        <v>31.17</v>
      </c>
      <c r="W53">
        <v>244.31</v>
      </c>
      <c r="X53">
        <v>48.86</v>
      </c>
      <c r="Y53">
        <v>77.56</v>
      </c>
      <c r="Z53">
        <v>46.32</v>
      </c>
      <c r="AA53">
        <v>94.1</v>
      </c>
      <c r="AB53">
        <v>47.04</v>
      </c>
    </row>
    <row r="54" spans="1:28">
      <c r="A54" t="s">
        <v>96</v>
      </c>
      <c r="B54" s="75">
        <v>261.91000000000003</v>
      </c>
      <c r="C54" s="75">
        <v>67.75</v>
      </c>
      <c r="D54" s="135">
        <f t="shared" si="0"/>
        <v>80.45</v>
      </c>
      <c r="E54" s="75"/>
      <c r="F54" s="78">
        <v>18.329999999999998</v>
      </c>
      <c r="G54" s="78">
        <v>18.329999999999998</v>
      </c>
      <c r="H54" s="78">
        <v>18.79</v>
      </c>
      <c r="I54">
        <v>58.26</v>
      </c>
      <c r="J54">
        <v>224.55</v>
      </c>
      <c r="K54">
        <v>91.43</v>
      </c>
      <c r="L54">
        <v>3.12</v>
      </c>
      <c r="M54">
        <v>7.29</v>
      </c>
      <c r="N54" s="135">
        <v>26.82</v>
      </c>
      <c r="O54" s="135">
        <v>26.82</v>
      </c>
      <c r="P54" s="135">
        <v>26.81</v>
      </c>
      <c r="Q54">
        <v>3.16</v>
      </c>
      <c r="R54">
        <v>125.99</v>
      </c>
      <c r="S54">
        <v>3.26</v>
      </c>
      <c r="T54">
        <v>95.3</v>
      </c>
      <c r="U54">
        <v>31.77</v>
      </c>
      <c r="V54">
        <v>31.76</v>
      </c>
      <c r="W54">
        <v>245.18</v>
      </c>
      <c r="X54">
        <v>49.03</v>
      </c>
      <c r="Y54">
        <v>77.56</v>
      </c>
      <c r="Z54">
        <v>46.81</v>
      </c>
      <c r="AA54">
        <v>93.9</v>
      </c>
      <c r="AB54">
        <v>46.94</v>
      </c>
    </row>
    <row r="55" spans="1:28">
      <c r="A55" t="s">
        <v>97</v>
      </c>
      <c r="B55" s="75">
        <v>261.91000000000003</v>
      </c>
      <c r="C55" s="75">
        <v>67.75</v>
      </c>
      <c r="D55" s="135">
        <f t="shared" si="0"/>
        <v>80.45</v>
      </c>
      <c r="E55" s="75"/>
      <c r="F55" s="78">
        <v>18.309999999999999</v>
      </c>
      <c r="G55" s="78">
        <v>18.309999999999999</v>
      </c>
      <c r="H55" s="78">
        <v>18.77</v>
      </c>
      <c r="I55">
        <v>58.26</v>
      </c>
      <c r="J55">
        <v>224.55</v>
      </c>
      <c r="K55">
        <v>91.43</v>
      </c>
      <c r="L55">
        <v>3.19</v>
      </c>
      <c r="M55">
        <v>7.72</v>
      </c>
      <c r="N55" s="135">
        <v>26.82</v>
      </c>
      <c r="O55" s="135">
        <v>26.82</v>
      </c>
      <c r="P55" s="135">
        <v>26.81</v>
      </c>
      <c r="Q55">
        <v>3.31</v>
      </c>
      <c r="R55">
        <v>123.88</v>
      </c>
      <c r="S55">
        <v>3.63</v>
      </c>
      <c r="T55">
        <v>97.45</v>
      </c>
      <c r="U55">
        <v>32.479999999999997</v>
      </c>
      <c r="V55">
        <v>32.479999999999997</v>
      </c>
      <c r="W55">
        <v>248.77</v>
      </c>
      <c r="X55">
        <v>49.75</v>
      </c>
      <c r="Y55">
        <v>77.56</v>
      </c>
      <c r="Z55">
        <v>47.55</v>
      </c>
      <c r="AA55">
        <v>93.54</v>
      </c>
      <c r="AB55">
        <v>46.77</v>
      </c>
    </row>
    <row r="56" spans="1:28">
      <c r="A56" t="s">
        <v>98</v>
      </c>
      <c r="B56" s="75">
        <v>261.91000000000003</v>
      </c>
      <c r="C56" s="75">
        <v>67.75</v>
      </c>
      <c r="D56" s="135">
        <f t="shared" si="0"/>
        <v>80.45</v>
      </c>
      <c r="E56" s="75"/>
      <c r="F56" s="78">
        <v>18.260000000000002</v>
      </c>
      <c r="G56" s="78">
        <v>18.260000000000002</v>
      </c>
      <c r="H56" s="78">
        <v>18.71</v>
      </c>
      <c r="I56">
        <v>58.26</v>
      </c>
      <c r="J56">
        <v>224.55</v>
      </c>
      <c r="K56">
        <v>91.43</v>
      </c>
      <c r="L56">
        <v>3.19</v>
      </c>
      <c r="M56">
        <v>8.1199999999999992</v>
      </c>
      <c r="N56" s="135">
        <v>26.82</v>
      </c>
      <c r="O56" s="135">
        <v>26.82</v>
      </c>
      <c r="P56" s="135">
        <v>26.81</v>
      </c>
      <c r="Q56">
        <v>3.31</v>
      </c>
      <c r="R56">
        <v>120.41</v>
      </c>
      <c r="S56">
        <v>3.63</v>
      </c>
      <c r="T56">
        <v>97.24</v>
      </c>
      <c r="U56">
        <v>32.409999999999997</v>
      </c>
      <c r="V56">
        <v>32.42</v>
      </c>
      <c r="W56">
        <v>249.73</v>
      </c>
      <c r="X56">
        <v>49.95</v>
      </c>
      <c r="Y56">
        <v>77.56</v>
      </c>
      <c r="Z56">
        <v>46.04</v>
      </c>
      <c r="AA56">
        <v>93</v>
      </c>
      <c r="AB56">
        <v>46.49</v>
      </c>
    </row>
    <row r="57" spans="1:28">
      <c r="A57" t="s">
        <v>99</v>
      </c>
      <c r="B57" s="75">
        <v>261.91000000000003</v>
      </c>
      <c r="C57" s="75">
        <v>67.75</v>
      </c>
      <c r="D57" s="135">
        <f t="shared" si="0"/>
        <v>80.45</v>
      </c>
      <c r="E57" s="75"/>
      <c r="F57" s="78">
        <v>18.09</v>
      </c>
      <c r="G57" s="78">
        <v>18.09</v>
      </c>
      <c r="H57" s="78">
        <v>18.54</v>
      </c>
      <c r="I57">
        <v>58.26</v>
      </c>
      <c r="J57">
        <v>224.55</v>
      </c>
      <c r="K57">
        <v>91.43</v>
      </c>
      <c r="L57">
        <v>3.19</v>
      </c>
      <c r="M57">
        <v>8.93</v>
      </c>
      <c r="N57" s="135">
        <v>26.82</v>
      </c>
      <c r="O57" s="135">
        <v>26.82</v>
      </c>
      <c r="P57" s="135">
        <v>26.81</v>
      </c>
      <c r="Q57">
        <v>3.31</v>
      </c>
      <c r="R57">
        <v>114.22</v>
      </c>
      <c r="S57">
        <v>3.63</v>
      </c>
      <c r="T57">
        <v>99.41</v>
      </c>
      <c r="U57">
        <v>33.14</v>
      </c>
      <c r="V57">
        <v>33.130000000000003</v>
      </c>
      <c r="W57">
        <v>245.2</v>
      </c>
      <c r="X57">
        <v>49.04</v>
      </c>
      <c r="Y57">
        <v>77.56</v>
      </c>
      <c r="Z57">
        <v>46.44</v>
      </c>
      <c r="AA57">
        <v>92.45</v>
      </c>
      <c r="AB57">
        <v>46.22</v>
      </c>
    </row>
    <row r="58" spans="1:28">
      <c r="A58" t="s">
        <v>100</v>
      </c>
      <c r="B58" s="75">
        <v>261.91000000000003</v>
      </c>
      <c r="C58" s="75">
        <v>67.75</v>
      </c>
      <c r="D58" s="135">
        <f t="shared" si="0"/>
        <v>80.45</v>
      </c>
      <c r="E58" s="75"/>
      <c r="F58" s="78">
        <v>17.79</v>
      </c>
      <c r="G58" s="78">
        <v>17.79</v>
      </c>
      <c r="H58" s="78">
        <v>18.239999999999998</v>
      </c>
      <c r="I58">
        <v>58.26</v>
      </c>
      <c r="J58">
        <v>224.55</v>
      </c>
      <c r="K58">
        <v>91.43</v>
      </c>
      <c r="L58">
        <v>3.19</v>
      </c>
      <c r="M58">
        <v>9.33</v>
      </c>
      <c r="N58" s="135">
        <v>26.82</v>
      </c>
      <c r="O58" s="135">
        <v>26.82</v>
      </c>
      <c r="P58" s="135">
        <v>26.81</v>
      </c>
      <c r="Q58">
        <v>3.31</v>
      </c>
      <c r="R58">
        <v>110.08</v>
      </c>
      <c r="S58">
        <v>3.63</v>
      </c>
      <c r="T58">
        <v>101.12</v>
      </c>
      <c r="U58">
        <v>33.71</v>
      </c>
      <c r="V58">
        <v>33.700000000000003</v>
      </c>
      <c r="W58">
        <v>244.57</v>
      </c>
      <c r="X58">
        <v>48.91</v>
      </c>
      <c r="Y58">
        <v>76.52</v>
      </c>
      <c r="Z58">
        <v>46.18</v>
      </c>
      <c r="AA58">
        <v>91.46</v>
      </c>
      <c r="AB58">
        <v>45.72</v>
      </c>
    </row>
    <row r="59" spans="1:28">
      <c r="A59" t="s">
        <v>101</v>
      </c>
      <c r="B59" s="75">
        <v>261.91000000000003</v>
      </c>
      <c r="C59" s="75">
        <v>67.75</v>
      </c>
      <c r="D59" s="135">
        <f t="shared" si="0"/>
        <v>80.45</v>
      </c>
      <c r="E59" s="75"/>
      <c r="F59" s="78">
        <v>17.420000000000002</v>
      </c>
      <c r="G59" s="78">
        <v>17.420000000000002</v>
      </c>
      <c r="H59" s="78">
        <v>17.86</v>
      </c>
      <c r="I59">
        <v>58.26</v>
      </c>
      <c r="J59">
        <v>224.55</v>
      </c>
      <c r="K59">
        <v>91.43</v>
      </c>
      <c r="L59">
        <v>3.19</v>
      </c>
      <c r="M59">
        <v>15.09</v>
      </c>
      <c r="N59" s="135">
        <v>26.82</v>
      </c>
      <c r="O59" s="135">
        <v>26.82</v>
      </c>
      <c r="P59" s="135">
        <v>26.81</v>
      </c>
      <c r="Q59">
        <v>3.31</v>
      </c>
      <c r="R59">
        <v>107.07</v>
      </c>
      <c r="S59">
        <v>3.81</v>
      </c>
      <c r="T59">
        <v>106.26</v>
      </c>
      <c r="U59">
        <v>35.42</v>
      </c>
      <c r="V59">
        <v>35.409999999999997</v>
      </c>
      <c r="W59">
        <v>244.93</v>
      </c>
      <c r="X59">
        <v>48.98</v>
      </c>
      <c r="Y59">
        <v>75.23</v>
      </c>
      <c r="Z59">
        <v>45.3</v>
      </c>
      <c r="AA59">
        <v>90.2</v>
      </c>
      <c r="AB59">
        <v>45.09</v>
      </c>
    </row>
    <row r="60" spans="1:28">
      <c r="A60" t="s">
        <v>102</v>
      </c>
      <c r="B60" s="75">
        <v>261.91000000000003</v>
      </c>
      <c r="C60" s="75">
        <v>67.75</v>
      </c>
      <c r="D60" s="135">
        <f t="shared" si="0"/>
        <v>80.45</v>
      </c>
      <c r="E60" s="75"/>
      <c r="F60" s="78">
        <v>16.940000000000001</v>
      </c>
      <c r="G60" s="78">
        <v>16.940000000000001</v>
      </c>
      <c r="H60" s="78">
        <v>17.37</v>
      </c>
      <c r="I60">
        <v>58.26</v>
      </c>
      <c r="J60">
        <v>224.55</v>
      </c>
      <c r="K60">
        <v>91.43</v>
      </c>
      <c r="L60">
        <v>3.19</v>
      </c>
      <c r="M60">
        <v>15.53</v>
      </c>
      <c r="N60" s="135">
        <v>26.82</v>
      </c>
      <c r="O60" s="135">
        <v>26.82</v>
      </c>
      <c r="P60" s="135">
        <v>26.81</v>
      </c>
      <c r="Q60">
        <v>3.31</v>
      </c>
      <c r="R60">
        <v>101.98</v>
      </c>
      <c r="S60">
        <v>3.81</v>
      </c>
      <c r="T60">
        <v>105.99</v>
      </c>
      <c r="U60">
        <v>35.33</v>
      </c>
      <c r="V60">
        <v>35.32</v>
      </c>
      <c r="W60">
        <v>245.39</v>
      </c>
      <c r="X60">
        <v>49.08</v>
      </c>
      <c r="Y60">
        <v>73.599999999999994</v>
      </c>
      <c r="Z60">
        <v>45.5</v>
      </c>
      <c r="AA60">
        <v>88.73</v>
      </c>
      <c r="AB60">
        <v>44.36</v>
      </c>
    </row>
    <row r="61" spans="1:28">
      <c r="A61" t="s">
        <v>103</v>
      </c>
      <c r="B61" s="75">
        <v>261.91000000000003</v>
      </c>
      <c r="C61" s="75">
        <v>67.75</v>
      </c>
      <c r="D61" s="135">
        <f t="shared" si="0"/>
        <v>80.45</v>
      </c>
      <c r="E61" s="75"/>
      <c r="F61" s="78">
        <v>16.420000000000002</v>
      </c>
      <c r="G61" s="78">
        <v>16.420000000000002</v>
      </c>
      <c r="H61" s="78">
        <v>16.829999999999998</v>
      </c>
      <c r="I61">
        <v>58.26</v>
      </c>
      <c r="J61">
        <v>224.55</v>
      </c>
      <c r="K61">
        <v>91.43</v>
      </c>
      <c r="L61">
        <v>3.19</v>
      </c>
      <c r="M61">
        <v>15.92</v>
      </c>
      <c r="N61" s="135">
        <v>26.82</v>
      </c>
      <c r="O61" s="135">
        <v>26.82</v>
      </c>
      <c r="P61" s="135">
        <v>26.81</v>
      </c>
      <c r="Q61">
        <v>3.31</v>
      </c>
      <c r="R61">
        <v>95.58</v>
      </c>
      <c r="S61">
        <v>3.81</v>
      </c>
      <c r="T61">
        <v>106.35</v>
      </c>
      <c r="U61">
        <v>35.450000000000003</v>
      </c>
      <c r="V61">
        <v>35.44</v>
      </c>
      <c r="W61">
        <v>246.88</v>
      </c>
      <c r="X61">
        <v>49.37</v>
      </c>
      <c r="Y61">
        <v>71.430000000000007</v>
      </c>
      <c r="Z61">
        <v>43.29</v>
      </c>
      <c r="AA61">
        <v>87.14</v>
      </c>
      <c r="AB61">
        <v>43.56</v>
      </c>
    </row>
    <row r="62" spans="1:28">
      <c r="A62" t="s">
        <v>104</v>
      </c>
      <c r="B62" s="75">
        <v>261.91000000000003</v>
      </c>
      <c r="C62" s="75">
        <v>67.75</v>
      </c>
      <c r="D62" s="135">
        <f t="shared" si="0"/>
        <v>80.45</v>
      </c>
      <c r="E62" s="75"/>
      <c r="F62" s="78">
        <v>15.83</v>
      </c>
      <c r="G62" s="78">
        <v>15.83</v>
      </c>
      <c r="H62" s="78">
        <v>16.22</v>
      </c>
      <c r="I62">
        <v>58.26</v>
      </c>
      <c r="J62">
        <v>224.55</v>
      </c>
      <c r="K62">
        <v>91.43</v>
      </c>
      <c r="L62">
        <v>3.19</v>
      </c>
      <c r="M62">
        <v>16.73</v>
      </c>
      <c r="N62" s="135">
        <v>26.82</v>
      </c>
      <c r="O62" s="135">
        <v>26.82</v>
      </c>
      <c r="P62" s="135">
        <v>26.81</v>
      </c>
      <c r="Q62">
        <v>3.31</v>
      </c>
      <c r="R62">
        <v>88.91</v>
      </c>
      <c r="S62">
        <v>3.81</v>
      </c>
      <c r="T62">
        <v>108.94</v>
      </c>
      <c r="U62">
        <v>36.31</v>
      </c>
      <c r="V62">
        <v>36.32</v>
      </c>
      <c r="W62">
        <v>244.02</v>
      </c>
      <c r="X62">
        <v>48.8</v>
      </c>
      <c r="Y62">
        <v>68.8</v>
      </c>
      <c r="Z62">
        <v>42.06</v>
      </c>
      <c r="AA62">
        <v>85.39</v>
      </c>
      <c r="AB62">
        <v>42.69</v>
      </c>
    </row>
    <row r="63" spans="1:28">
      <c r="A63" t="s">
        <v>105</v>
      </c>
      <c r="B63" s="75">
        <v>261.91000000000003</v>
      </c>
      <c r="C63" s="75">
        <v>67.75</v>
      </c>
      <c r="D63" s="135">
        <f t="shared" si="0"/>
        <v>80.45</v>
      </c>
      <c r="E63" s="75"/>
      <c r="F63" s="78">
        <v>15.21</v>
      </c>
      <c r="G63" s="78">
        <v>15.21</v>
      </c>
      <c r="H63" s="78">
        <v>15.6</v>
      </c>
      <c r="I63">
        <v>58.26</v>
      </c>
      <c r="J63">
        <v>224.55</v>
      </c>
      <c r="K63">
        <v>91.43</v>
      </c>
      <c r="L63">
        <v>3.35</v>
      </c>
      <c r="M63">
        <v>17.559999999999999</v>
      </c>
      <c r="N63" s="135">
        <v>26.82</v>
      </c>
      <c r="O63" s="135">
        <v>26.82</v>
      </c>
      <c r="P63" s="135">
        <v>26.81</v>
      </c>
      <c r="Q63">
        <v>3.7</v>
      </c>
      <c r="R63">
        <v>78</v>
      </c>
      <c r="S63">
        <v>3.91</v>
      </c>
      <c r="T63">
        <v>112.8</v>
      </c>
      <c r="U63">
        <v>37.6</v>
      </c>
      <c r="V63">
        <v>37.590000000000003</v>
      </c>
      <c r="W63">
        <v>234.03</v>
      </c>
      <c r="X63">
        <v>46.81</v>
      </c>
      <c r="Y63">
        <v>66.05</v>
      </c>
      <c r="Z63">
        <v>40.340000000000003</v>
      </c>
      <c r="AA63">
        <v>82.22</v>
      </c>
      <c r="AB63">
        <v>41.11</v>
      </c>
    </row>
    <row r="64" spans="1:28">
      <c r="A64" t="s">
        <v>106</v>
      </c>
      <c r="B64" s="75">
        <v>261.91000000000003</v>
      </c>
      <c r="C64" s="75">
        <v>67.75</v>
      </c>
      <c r="D64" s="135">
        <f t="shared" si="0"/>
        <v>80.45</v>
      </c>
      <c r="E64" s="75"/>
      <c r="F64" s="78">
        <v>14.5</v>
      </c>
      <c r="G64" s="78">
        <v>14.5</v>
      </c>
      <c r="H64" s="78">
        <v>14.86</v>
      </c>
      <c r="I64">
        <v>58.26</v>
      </c>
      <c r="J64">
        <v>224.55</v>
      </c>
      <c r="K64">
        <v>91.43</v>
      </c>
      <c r="L64">
        <v>3.35</v>
      </c>
      <c r="M64">
        <v>18.34</v>
      </c>
      <c r="N64" s="135">
        <v>26.82</v>
      </c>
      <c r="O64" s="135">
        <v>26.82</v>
      </c>
      <c r="P64" s="135">
        <v>26.81</v>
      </c>
      <c r="Q64">
        <v>3.7</v>
      </c>
      <c r="R64">
        <v>72.239999999999995</v>
      </c>
      <c r="S64">
        <v>3.91</v>
      </c>
      <c r="T64">
        <v>112.92</v>
      </c>
      <c r="U64">
        <v>37.64</v>
      </c>
      <c r="V64">
        <v>37.630000000000003</v>
      </c>
      <c r="W64">
        <v>219.98</v>
      </c>
      <c r="X64">
        <v>44</v>
      </c>
      <c r="Y64">
        <v>63.39</v>
      </c>
      <c r="Z64">
        <v>38.200000000000003</v>
      </c>
      <c r="AA64">
        <v>77.2</v>
      </c>
      <c r="AB64">
        <v>38.6</v>
      </c>
    </row>
    <row r="65" spans="1:28">
      <c r="A65" t="s">
        <v>107</v>
      </c>
      <c r="B65" s="75">
        <v>261.91000000000003</v>
      </c>
      <c r="C65" s="75">
        <v>67.75</v>
      </c>
      <c r="D65" s="135">
        <f t="shared" si="0"/>
        <v>80.45</v>
      </c>
      <c r="E65" s="75"/>
      <c r="F65" s="78">
        <v>13.55</v>
      </c>
      <c r="G65" s="78">
        <v>13.55</v>
      </c>
      <c r="H65" s="78">
        <v>13.88</v>
      </c>
      <c r="I65">
        <v>58.26</v>
      </c>
      <c r="J65">
        <v>244.88</v>
      </c>
      <c r="K65">
        <v>91.43</v>
      </c>
      <c r="L65">
        <v>3.35</v>
      </c>
      <c r="M65">
        <v>25.14</v>
      </c>
      <c r="N65" s="135">
        <v>26.82</v>
      </c>
      <c r="O65" s="135">
        <v>26.82</v>
      </c>
      <c r="P65" s="135">
        <v>26.81</v>
      </c>
      <c r="Q65">
        <v>3.7</v>
      </c>
      <c r="R65">
        <v>65.989999999999995</v>
      </c>
      <c r="S65">
        <v>3.91</v>
      </c>
      <c r="T65">
        <v>112.9</v>
      </c>
      <c r="U65">
        <v>37.630000000000003</v>
      </c>
      <c r="V65">
        <v>37.64</v>
      </c>
      <c r="W65">
        <v>204.2</v>
      </c>
      <c r="X65">
        <v>40.840000000000003</v>
      </c>
      <c r="Y65">
        <v>59.93</v>
      </c>
      <c r="Z65">
        <v>36.47</v>
      </c>
      <c r="AA65">
        <v>72</v>
      </c>
      <c r="AB65">
        <v>35.99</v>
      </c>
    </row>
    <row r="66" spans="1:28">
      <c r="A66" t="s">
        <v>108</v>
      </c>
      <c r="B66" s="75">
        <v>261.91000000000003</v>
      </c>
      <c r="C66" s="75">
        <v>67.75</v>
      </c>
      <c r="D66" s="135">
        <f t="shared" si="0"/>
        <v>80.45</v>
      </c>
      <c r="E66" s="75"/>
      <c r="F66" s="78">
        <v>12.71</v>
      </c>
      <c r="G66" s="78">
        <v>12.71</v>
      </c>
      <c r="H66" s="78">
        <v>13.03</v>
      </c>
      <c r="I66">
        <v>58.26</v>
      </c>
      <c r="J66">
        <v>265.2</v>
      </c>
      <c r="K66">
        <v>91.43</v>
      </c>
      <c r="L66">
        <v>3.35</v>
      </c>
      <c r="M66">
        <v>25.74</v>
      </c>
      <c r="N66" s="135">
        <v>26.82</v>
      </c>
      <c r="O66" s="135">
        <v>26.82</v>
      </c>
      <c r="P66" s="135">
        <v>26.81</v>
      </c>
      <c r="Q66">
        <v>3.7</v>
      </c>
      <c r="R66">
        <v>59.43</v>
      </c>
      <c r="S66">
        <v>3.91</v>
      </c>
      <c r="T66">
        <v>113.72</v>
      </c>
      <c r="U66">
        <v>37.909999999999997</v>
      </c>
      <c r="V66">
        <v>37.9</v>
      </c>
      <c r="W66">
        <v>190.54</v>
      </c>
      <c r="X66">
        <v>38.11</v>
      </c>
      <c r="Y66">
        <v>55.88</v>
      </c>
      <c r="Z66">
        <v>34.51</v>
      </c>
      <c r="AA66">
        <v>66.5</v>
      </c>
      <c r="AB66">
        <v>33.24</v>
      </c>
    </row>
    <row r="67" spans="1:28">
      <c r="A67" t="s">
        <v>109</v>
      </c>
      <c r="B67" s="75">
        <v>261.91000000000003</v>
      </c>
      <c r="C67" s="75">
        <v>67.75</v>
      </c>
      <c r="D67" s="135">
        <f t="shared" si="0"/>
        <v>80.45</v>
      </c>
      <c r="E67" s="75"/>
      <c r="F67" s="78">
        <v>11.72</v>
      </c>
      <c r="G67" s="78">
        <v>11.72</v>
      </c>
      <c r="H67" s="78">
        <v>12.01</v>
      </c>
      <c r="I67">
        <v>58.26</v>
      </c>
      <c r="J67">
        <v>272.22000000000003</v>
      </c>
      <c r="K67">
        <v>91.43</v>
      </c>
      <c r="L67">
        <v>3.5</v>
      </c>
      <c r="M67">
        <v>25.74</v>
      </c>
      <c r="N67" s="135">
        <v>26.82</v>
      </c>
      <c r="O67" s="135">
        <v>26.82</v>
      </c>
      <c r="P67" s="135">
        <v>26.81</v>
      </c>
      <c r="Q67">
        <v>4.2300000000000004</v>
      </c>
      <c r="R67">
        <v>52.74</v>
      </c>
      <c r="S67">
        <v>4.09</v>
      </c>
      <c r="T67">
        <v>113.6</v>
      </c>
      <c r="U67">
        <v>37.869999999999997</v>
      </c>
      <c r="V67">
        <v>37.85</v>
      </c>
      <c r="W67">
        <v>172.68</v>
      </c>
      <c r="X67">
        <v>34.54</v>
      </c>
      <c r="Y67">
        <v>51.79</v>
      </c>
      <c r="Z67">
        <v>31.43</v>
      </c>
      <c r="AA67">
        <v>60.76</v>
      </c>
      <c r="AB67">
        <v>30.38</v>
      </c>
    </row>
    <row r="68" spans="1:28">
      <c r="A68" t="s">
        <v>110</v>
      </c>
      <c r="B68" s="75">
        <v>261.91000000000003</v>
      </c>
      <c r="C68" s="75">
        <v>67.75</v>
      </c>
      <c r="D68" s="135">
        <f t="shared" ref="D68:D98" si="1">N68+O68+P68</f>
        <v>80.45</v>
      </c>
      <c r="E68" s="75"/>
      <c r="F68" s="78">
        <v>10.58</v>
      </c>
      <c r="G68" s="78">
        <v>10.58</v>
      </c>
      <c r="H68" s="78">
        <v>10.84</v>
      </c>
      <c r="I68">
        <v>58.26</v>
      </c>
      <c r="J68">
        <v>272.22000000000003</v>
      </c>
      <c r="K68">
        <v>91.43</v>
      </c>
      <c r="L68">
        <v>3.5</v>
      </c>
      <c r="M68">
        <v>26.52</v>
      </c>
      <c r="N68" s="135">
        <v>26.82</v>
      </c>
      <c r="O68" s="135">
        <v>26.82</v>
      </c>
      <c r="P68" s="135">
        <v>26.81</v>
      </c>
      <c r="Q68">
        <v>4.2300000000000004</v>
      </c>
      <c r="R68">
        <v>45.77</v>
      </c>
      <c r="S68">
        <v>4.09</v>
      </c>
      <c r="T68">
        <v>113.78</v>
      </c>
      <c r="U68">
        <v>37.93</v>
      </c>
      <c r="V68">
        <v>37.92</v>
      </c>
      <c r="W68">
        <v>155.15</v>
      </c>
      <c r="X68">
        <v>31.03</v>
      </c>
      <c r="Y68">
        <v>47.36</v>
      </c>
      <c r="Z68">
        <v>29.73</v>
      </c>
      <c r="AA68">
        <v>54.88</v>
      </c>
      <c r="AB68">
        <v>27.44</v>
      </c>
    </row>
    <row r="69" spans="1:28">
      <c r="A69" t="s">
        <v>111</v>
      </c>
      <c r="B69" s="75">
        <v>261.91000000000003</v>
      </c>
      <c r="C69" s="75">
        <v>67.75</v>
      </c>
      <c r="D69" s="135">
        <f t="shared" si="1"/>
        <v>71.28</v>
      </c>
      <c r="E69" s="75"/>
      <c r="F69" s="78">
        <v>9.44</v>
      </c>
      <c r="G69" s="78">
        <v>9.44</v>
      </c>
      <c r="H69" s="78">
        <v>9.67</v>
      </c>
      <c r="I69">
        <v>58.26</v>
      </c>
      <c r="J69">
        <v>272.22000000000003</v>
      </c>
      <c r="K69">
        <v>91.43</v>
      </c>
      <c r="L69">
        <v>3.5</v>
      </c>
      <c r="M69">
        <v>26.5</v>
      </c>
      <c r="N69" s="135">
        <v>23.76</v>
      </c>
      <c r="O69" s="135">
        <v>23.76</v>
      </c>
      <c r="P69" s="135">
        <v>23.76</v>
      </c>
      <c r="Q69">
        <v>4.2300000000000004</v>
      </c>
      <c r="R69">
        <v>41.3</v>
      </c>
      <c r="S69">
        <v>3.73</v>
      </c>
      <c r="T69">
        <v>113.85</v>
      </c>
      <c r="U69">
        <v>37.950000000000003</v>
      </c>
      <c r="V69">
        <v>37.94</v>
      </c>
      <c r="W69">
        <v>135.33000000000001</v>
      </c>
      <c r="X69">
        <v>27.07</v>
      </c>
      <c r="Y69">
        <v>42.43</v>
      </c>
      <c r="Z69">
        <v>25.59</v>
      </c>
      <c r="AA69">
        <v>48.84</v>
      </c>
      <c r="AB69">
        <v>24.42</v>
      </c>
    </row>
    <row r="70" spans="1:28">
      <c r="A70" t="s">
        <v>112</v>
      </c>
      <c r="B70" s="75">
        <v>261.91000000000003</v>
      </c>
      <c r="C70" s="75">
        <v>67.75</v>
      </c>
      <c r="D70" s="135">
        <f t="shared" si="1"/>
        <v>63.95</v>
      </c>
      <c r="E70" s="75"/>
      <c r="F70" s="78">
        <v>8.1999999999999993</v>
      </c>
      <c r="G70" s="78">
        <v>8.1999999999999993</v>
      </c>
      <c r="H70" s="78">
        <v>8.4</v>
      </c>
      <c r="I70">
        <v>58.26</v>
      </c>
      <c r="J70">
        <v>272.22000000000003</v>
      </c>
      <c r="K70">
        <v>91.43</v>
      </c>
      <c r="L70">
        <v>3.5</v>
      </c>
      <c r="M70">
        <v>26.46</v>
      </c>
      <c r="N70" s="135">
        <v>21.32</v>
      </c>
      <c r="O70" s="135">
        <v>21.32</v>
      </c>
      <c r="P70" s="135">
        <v>21.31</v>
      </c>
      <c r="Q70">
        <v>4.2300000000000004</v>
      </c>
      <c r="R70">
        <v>32.83</v>
      </c>
      <c r="S70">
        <v>3.73</v>
      </c>
      <c r="T70">
        <v>113.28</v>
      </c>
      <c r="U70">
        <v>37.76</v>
      </c>
      <c r="V70">
        <v>37.76</v>
      </c>
      <c r="W70">
        <v>115.23</v>
      </c>
      <c r="X70">
        <v>23.04</v>
      </c>
      <c r="Y70">
        <v>37.4</v>
      </c>
      <c r="Z70">
        <v>22.87</v>
      </c>
      <c r="AA70">
        <v>42.71</v>
      </c>
      <c r="AB70">
        <v>21.35</v>
      </c>
    </row>
    <row r="71" spans="1:28">
      <c r="A71" t="s">
        <v>113</v>
      </c>
      <c r="B71" s="75">
        <v>261.91000000000003</v>
      </c>
      <c r="C71" s="75">
        <v>67.75</v>
      </c>
      <c r="D71" s="135">
        <f t="shared" si="1"/>
        <v>58.1</v>
      </c>
      <c r="E71" s="75"/>
      <c r="F71" s="78">
        <v>6.94</v>
      </c>
      <c r="G71" s="78">
        <v>6.94</v>
      </c>
      <c r="H71" s="78">
        <v>7.12</v>
      </c>
      <c r="I71">
        <v>58.26</v>
      </c>
      <c r="J71">
        <v>272.22000000000003</v>
      </c>
      <c r="K71">
        <v>91.43</v>
      </c>
      <c r="L71">
        <v>3.5</v>
      </c>
      <c r="M71">
        <v>36.119999999999997</v>
      </c>
      <c r="N71" s="135">
        <v>19.37</v>
      </c>
      <c r="O71" s="135">
        <v>19.37</v>
      </c>
      <c r="P71" s="135">
        <v>19.36</v>
      </c>
      <c r="Q71">
        <v>4.2300000000000004</v>
      </c>
      <c r="R71">
        <v>25.01</v>
      </c>
      <c r="S71">
        <v>3.73</v>
      </c>
      <c r="T71">
        <v>107.89</v>
      </c>
      <c r="U71">
        <v>35.96</v>
      </c>
      <c r="V71">
        <v>35.97</v>
      </c>
      <c r="W71">
        <v>96.17</v>
      </c>
      <c r="X71">
        <v>19.23</v>
      </c>
      <c r="Y71">
        <v>32.22</v>
      </c>
      <c r="Z71">
        <v>20.16</v>
      </c>
      <c r="AA71">
        <v>36.44</v>
      </c>
      <c r="AB71">
        <v>18.21</v>
      </c>
    </row>
    <row r="72" spans="1:28">
      <c r="A72" t="s">
        <v>114</v>
      </c>
      <c r="B72" s="75">
        <v>261.91000000000003</v>
      </c>
      <c r="C72" s="75">
        <v>67.75</v>
      </c>
      <c r="D72" s="135">
        <f t="shared" si="1"/>
        <v>54.91</v>
      </c>
      <c r="E72" s="75"/>
      <c r="F72" s="78">
        <v>5.51</v>
      </c>
      <c r="G72" s="78">
        <v>5.51</v>
      </c>
      <c r="H72" s="78">
        <v>5.66</v>
      </c>
      <c r="I72">
        <v>58.26</v>
      </c>
      <c r="J72">
        <v>272.22000000000003</v>
      </c>
      <c r="K72">
        <v>91.43</v>
      </c>
      <c r="L72">
        <v>3.5</v>
      </c>
      <c r="M72">
        <v>35.22</v>
      </c>
      <c r="N72" s="135">
        <v>18.3</v>
      </c>
      <c r="O72" s="135">
        <v>18.3</v>
      </c>
      <c r="P72" s="135">
        <v>18.309999999999999</v>
      </c>
      <c r="Q72">
        <v>4.2300000000000004</v>
      </c>
      <c r="R72">
        <v>17.88</v>
      </c>
      <c r="S72">
        <v>3.73</v>
      </c>
      <c r="T72">
        <v>107.74</v>
      </c>
      <c r="U72">
        <v>35.909999999999997</v>
      </c>
      <c r="V72">
        <v>35.909999999999997</v>
      </c>
      <c r="W72">
        <v>74.69</v>
      </c>
      <c r="X72">
        <v>14.94</v>
      </c>
      <c r="Y72">
        <v>26.62</v>
      </c>
      <c r="Z72">
        <v>16.18</v>
      </c>
      <c r="AA72">
        <v>30.04</v>
      </c>
      <c r="AB72">
        <v>15.02</v>
      </c>
    </row>
    <row r="73" spans="1:28">
      <c r="A73" t="s">
        <v>115</v>
      </c>
      <c r="B73" s="75">
        <v>261.91000000000003</v>
      </c>
      <c r="C73" s="75">
        <v>67.75</v>
      </c>
      <c r="D73" s="135">
        <f t="shared" si="1"/>
        <v>43.35</v>
      </c>
      <c r="E73" s="75"/>
      <c r="F73" s="78">
        <v>4.2300000000000004</v>
      </c>
      <c r="G73" s="78">
        <v>4.2300000000000004</v>
      </c>
      <c r="H73" s="78">
        <v>4.33</v>
      </c>
      <c r="I73">
        <v>58.26</v>
      </c>
      <c r="J73">
        <v>272.22000000000003</v>
      </c>
      <c r="K73">
        <v>91.43</v>
      </c>
      <c r="L73">
        <v>3.5</v>
      </c>
      <c r="M73">
        <v>35.11</v>
      </c>
      <c r="N73" s="135">
        <v>16.05</v>
      </c>
      <c r="O73" s="135">
        <v>11.25</v>
      </c>
      <c r="P73" s="135">
        <v>16.05</v>
      </c>
      <c r="Q73">
        <v>4.2300000000000004</v>
      </c>
      <c r="R73">
        <v>11.91</v>
      </c>
      <c r="S73">
        <v>3.73</v>
      </c>
      <c r="T73">
        <v>108.31</v>
      </c>
      <c r="U73">
        <v>36.1</v>
      </c>
      <c r="V73">
        <v>36.1</v>
      </c>
      <c r="W73">
        <v>54.83</v>
      </c>
      <c r="X73">
        <v>10.96</v>
      </c>
      <c r="Y73">
        <v>21.11</v>
      </c>
      <c r="Z73">
        <v>13.25</v>
      </c>
      <c r="AA73">
        <v>23.87</v>
      </c>
      <c r="AB73">
        <v>11.93</v>
      </c>
    </row>
    <row r="74" spans="1:28">
      <c r="A74" t="s">
        <v>116</v>
      </c>
      <c r="B74" s="75">
        <v>261.91000000000003</v>
      </c>
      <c r="C74" s="75">
        <v>67.75</v>
      </c>
      <c r="D74" s="135">
        <f t="shared" si="1"/>
        <v>22.35</v>
      </c>
      <c r="E74" s="75"/>
      <c r="F74" s="78">
        <v>2.96</v>
      </c>
      <c r="G74" s="78">
        <v>2.96</v>
      </c>
      <c r="H74" s="78">
        <v>3.04</v>
      </c>
      <c r="I74">
        <v>58.26</v>
      </c>
      <c r="J74">
        <v>272.22000000000003</v>
      </c>
      <c r="K74">
        <v>91.43</v>
      </c>
      <c r="L74">
        <v>3.43</v>
      </c>
      <c r="M74">
        <v>29.88</v>
      </c>
      <c r="N74" s="135">
        <v>11.28</v>
      </c>
      <c r="O74" s="135">
        <v>3.39</v>
      </c>
      <c r="P74" s="135">
        <v>7.68</v>
      </c>
      <c r="Q74">
        <v>4.2300000000000004</v>
      </c>
      <c r="R74">
        <v>7.35</v>
      </c>
      <c r="S74">
        <v>3.73</v>
      </c>
      <c r="T74">
        <v>106.72</v>
      </c>
      <c r="U74">
        <v>35.57</v>
      </c>
      <c r="V74">
        <v>35.58</v>
      </c>
      <c r="W74">
        <v>39.200000000000003</v>
      </c>
      <c r="X74">
        <v>7.84</v>
      </c>
      <c r="Y74">
        <v>17.21</v>
      </c>
      <c r="Z74">
        <v>9.27</v>
      </c>
      <c r="AA74">
        <v>18.11</v>
      </c>
      <c r="AB74">
        <v>9.0500000000000007</v>
      </c>
    </row>
    <row r="75" spans="1:28">
      <c r="A75" t="s">
        <v>117</v>
      </c>
      <c r="B75" s="75">
        <v>261.91000000000003</v>
      </c>
      <c r="C75" s="75">
        <v>67.75</v>
      </c>
      <c r="D75" s="135">
        <f t="shared" si="1"/>
        <v>0</v>
      </c>
      <c r="E75" s="75"/>
      <c r="F75" s="78">
        <v>1.82</v>
      </c>
      <c r="G75" s="78">
        <v>1.82</v>
      </c>
      <c r="H75" s="78">
        <v>1.87</v>
      </c>
      <c r="I75">
        <v>58.26</v>
      </c>
      <c r="J75">
        <v>272.22000000000003</v>
      </c>
      <c r="K75">
        <v>91.43</v>
      </c>
      <c r="L75">
        <v>3.43</v>
      </c>
      <c r="M75">
        <v>29.74</v>
      </c>
      <c r="N75" s="135">
        <v>0</v>
      </c>
      <c r="O75" s="135">
        <v>0</v>
      </c>
      <c r="P75" s="135">
        <v>0</v>
      </c>
      <c r="Q75">
        <v>4.62</v>
      </c>
      <c r="R75">
        <v>4.22</v>
      </c>
      <c r="S75">
        <v>3.63</v>
      </c>
      <c r="T75">
        <v>106.66</v>
      </c>
      <c r="U75">
        <v>35.549999999999997</v>
      </c>
      <c r="V75">
        <v>35.56</v>
      </c>
      <c r="W75">
        <v>26.32</v>
      </c>
      <c r="X75">
        <v>5.26</v>
      </c>
      <c r="Y75">
        <v>12.06</v>
      </c>
      <c r="Z75">
        <v>5.61</v>
      </c>
      <c r="AA75">
        <v>12.69</v>
      </c>
      <c r="AB75">
        <v>6.34</v>
      </c>
    </row>
    <row r="76" spans="1:28">
      <c r="A76" t="s">
        <v>118</v>
      </c>
      <c r="B76" s="75">
        <v>261.91000000000003</v>
      </c>
      <c r="C76" s="75">
        <v>67.75</v>
      </c>
      <c r="D76" s="135">
        <f t="shared" si="1"/>
        <v>0</v>
      </c>
      <c r="E76" s="75"/>
      <c r="F76" s="78">
        <v>0.94</v>
      </c>
      <c r="G76" s="78">
        <v>0.94</v>
      </c>
      <c r="H76" s="78">
        <v>0.96</v>
      </c>
      <c r="I76">
        <v>58.26</v>
      </c>
      <c r="J76">
        <v>272.22000000000003</v>
      </c>
      <c r="K76">
        <v>91.43</v>
      </c>
      <c r="L76">
        <v>3.43</v>
      </c>
      <c r="M76">
        <v>27.98</v>
      </c>
      <c r="N76" s="135">
        <v>0</v>
      </c>
      <c r="O76" s="135">
        <v>0</v>
      </c>
      <c r="P76" s="135">
        <v>0</v>
      </c>
      <c r="Q76">
        <v>4.62</v>
      </c>
      <c r="R76">
        <v>1.88</v>
      </c>
      <c r="S76">
        <v>3.63</v>
      </c>
      <c r="T76">
        <v>101.44</v>
      </c>
      <c r="U76">
        <v>33.81</v>
      </c>
      <c r="V76">
        <v>33.81</v>
      </c>
      <c r="W76">
        <v>17</v>
      </c>
      <c r="X76">
        <v>3.4</v>
      </c>
      <c r="Y76">
        <v>7.05</v>
      </c>
      <c r="Z76">
        <v>2.5099999999999998</v>
      </c>
      <c r="AA76">
        <v>7.65</v>
      </c>
      <c r="AB76">
        <v>3.82</v>
      </c>
    </row>
    <row r="77" spans="1:28">
      <c r="A77" t="s">
        <v>119</v>
      </c>
      <c r="B77" s="75">
        <v>261.91000000000003</v>
      </c>
      <c r="C77" s="75">
        <v>67.75</v>
      </c>
      <c r="D77" s="135">
        <f t="shared" si="1"/>
        <v>0</v>
      </c>
      <c r="E77" s="75"/>
      <c r="F77" s="78">
        <v>0.32</v>
      </c>
      <c r="G77" s="78">
        <v>0.32</v>
      </c>
      <c r="H77" s="78">
        <v>0.33</v>
      </c>
      <c r="I77">
        <v>58.26</v>
      </c>
      <c r="J77">
        <v>272.22000000000003</v>
      </c>
      <c r="K77">
        <v>91.43</v>
      </c>
      <c r="L77">
        <v>3.43</v>
      </c>
      <c r="M77">
        <v>26.9</v>
      </c>
      <c r="N77" s="135">
        <v>0</v>
      </c>
      <c r="O77" s="135">
        <v>0</v>
      </c>
      <c r="P77" s="135">
        <v>0</v>
      </c>
      <c r="Q77">
        <v>3.93</v>
      </c>
      <c r="R77">
        <v>0.56999999999999995</v>
      </c>
      <c r="S77">
        <v>3.63</v>
      </c>
      <c r="T77">
        <v>101.15</v>
      </c>
      <c r="U77">
        <v>33.72</v>
      </c>
      <c r="V77">
        <v>33.71</v>
      </c>
      <c r="W77">
        <v>9.59</v>
      </c>
      <c r="X77">
        <v>1.92</v>
      </c>
      <c r="Y77">
        <v>4.4400000000000004</v>
      </c>
      <c r="Z77">
        <v>0</v>
      </c>
      <c r="AA77">
        <v>3.52</v>
      </c>
      <c r="AB77">
        <v>1.76</v>
      </c>
    </row>
    <row r="78" spans="1:28">
      <c r="A78" t="s">
        <v>120</v>
      </c>
      <c r="B78" s="75">
        <v>261.91000000000003</v>
      </c>
      <c r="C78" s="75">
        <v>67.75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58.26</v>
      </c>
      <c r="J78">
        <v>272.22000000000003</v>
      </c>
      <c r="K78">
        <v>91.43</v>
      </c>
      <c r="L78">
        <v>3.43</v>
      </c>
      <c r="M78">
        <v>25.58</v>
      </c>
      <c r="N78" s="135">
        <v>0</v>
      </c>
      <c r="O78" s="135">
        <v>0</v>
      </c>
      <c r="P78" s="135">
        <v>0</v>
      </c>
      <c r="Q78">
        <v>3.93</v>
      </c>
      <c r="R78">
        <v>0</v>
      </c>
      <c r="S78">
        <v>3.63</v>
      </c>
      <c r="T78">
        <v>101.27</v>
      </c>
      <c r="U78">
        <v>33.76</v>
      </c>
      <c r="V78">
        <v>33.74</v>
      </c>
      <c r="W78">
        <v>3.63</v>
      </c>
      <c r="X78">
        <v>0.72</v>
      </c>
      <c r="Y78">
        <v>1.72</v>
      </c>
      <c r="Z78">
        <v>0</v>
      </c>
      <c r="AA78">
        <v>1.08</v>
      </c>
      <c r="AB78">
        <v>0.54</v>
      </c>
    </row>
    <row r="79" spans="1:28">
      <c r="A79" t="s">
        <v>121</v>
      </c>
      <c r="B79" s="75">
        <v>261.91000000000003</v>
      </c>
      <c r="C79" s="75">
        <v>67.75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58.26</v>
      </c>
      <c r="J79">
        <v>272.22000000000003</v>
      </c>
      <c r="K79">
        <v>91.43</v>
      </c>
      <c r="L79">
        <v>3.43</v>
      </c>
      <c r="M79">
        <v>24.62</v>
      </c>
      <c r="N79" s="135">
        <v>0</v>
      </c>
      <c r="O79" s="135">
        <v>0</v>
      </c>
      <c r="P79" s="135">
        <v>0</v>
      </c>
      <c r="Q79">
        <v>3.93</v>
      </c>
      <c r="R79">
        <v>0</v>
      </c>
      <c r="S79">
        <v>3.53</v>
      </c>
      <c r="T79">
        <v>100.73</v>
      </c>
      <c r="U79">
        <v>33.58</v>
      </c>
      <c r="V79">
        <v>33.56</v>
      </c>
      <c r="W79">
        <v>0.73</v>
      </c>
      <c r="X79">
        <v>0.15</v>
      </c>
      <c r="Y79">
        <v>0.28000000000000003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261.91000000000003</v>
      </c>
      <c r="C80" s="75">
        <v>67.75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58.26</v>
      </c>
      <c r="J80">
        <v>272.22000000000003</v>
      </c>
      <c r="K80">
        <v>91.43</v>
      </c>
      <c r="L80">
        <v>3.43</v>
      </c>
      <c r="M80">
        <v>23.35</v>
      </c>
      <c r="N80" s="135">
        <v>0</v>
      </c>
      <c r="O80" s="135">
        <v>0</v>
      </c>
      <c r="P80" s="135">
        <v>0</v>
      </c>
      <c r="Q80">
        <v>3.93</v>
      </c>
      <c r="R80">
        <v>0</v>
      </c>
      <c r="S80">
        <v>3.53</v>
      </c>
      <c r="T80">
        <v>101.46</v>
      </c>
      <c r="U80">
        <v>33.82</v>
      </c>
      <c r="V80">
        <v>33.81</v>
      </c>
      <c r="W80">
        <v>0.03</v>
      </c>
      <c r="X80">
        <v>0.01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261.91000000000003</v>
      </c>
      <c r="C81" s="75">
        <v>67.75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58.26</v>
      </c>
      <c r="J81">
        <v>272.22000000000003</v>
      </c>
      <c r="K81">
        <v>91.43</v>
      </c>
      <c r="L81">
        <v>3.43</v>
      </c>
      <c r="M81">
        <v>14.89</v>
      </c>
      <c r="N81" s="135">
        <v>0</v>
      </c>
      <c r="O81" s="135">
        <v>0</v>
      </c>
      <c r="P81" s="135">
        <v>0</v>
      </c>
      <c r="Q81">
        <v>3.93</v>
      </c>
      <c r="R81">
        <v>0</v>
      </c>
      <c r="S81">
        <v>3.53</v>
      </c>
      <c r="T81">
        <v>84.85</v>
      </c>
      <c r="U81">
        <v>28.28</v>
      </c>
      <c r="V81">
        <v>28.29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261.91000000000003</v>
      </c>
      <c r="C82" s="75">
        <v>67.75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58.26</v>
      </c>
      <c r="J82">
        <v>272.22000000000003</v>
      </c>
      <c r="K82">
        <v>91.43</v>
      </c>
      <c r="L82">
        <v>3.43</v>
      </c>
      <c r="M82">
        <v>14.27</v>
      </c>
      <c r="N82" s="135">
        <v>0</v>
      </c>
      <c r="O82" s="135">
        <v>0</v>
      </c>
      <c r="P82" s="135">
        <v>0</v>
      </c>
      <c r="Q82">
        <v>3.93</v>
      </c>
      <c r="R82">
        <v>0</v>
      </c>
      <c r="S82">
        <v>3.53</v>
      </c>
      <c r="T82">
        <v>84.02</v>
      </c>
      <c r="U82">
        <v>28.01</v>
      </c>
      <c r="V82">
        <v>28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261.91000000000003</v>
      </c>
      <c r="C83" s="75">
        <v>67.75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58.26</v>
      </c>
      <c r="J83">
        <v>272.22000000000003</v>
      </c>
      <c r="K83">
        <v>91.43</v>
      </c>
      <c r="L83">
        <v>3.43</v>
      </c>
      <c r="M83">
        <v>13.64</v>
      </c>
      <c r="N83" s="135">
        <v>0</v>
      </c>
      <c r="O83" s="135">
        <v>0</v>
      </c>
      <c r="P83" s="135">
        <v>0</v>
      </c>
      <c r="Q83">
        <v>3.7</v>
      </c>
      <c r="R83">
        <v>0</v>
      </c>
      <c r="S83">
        <v>3.45</v>
      </c>
      <c r="T83">
        <v>83.89</v>
      </c>
      <c r="U83">
        <v>27.96</v>
      </c>
      <c r="V83">
        <v>27.97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261.91000000000003</v>
      </c>
      <c r="C84" s="75">
        <v>67.75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58.26</v>
      </c>
      <c r="J84">
        <v>272.22000000000003</v>
      </c>
      <c r="K84">
        <v>91.43</v>
      </c>
      <c r="L84">
        <v>3.43</v>
      </c>
      <c r="M84">
        <v>13.04</v>
      </c>
      <c r="N84" s="135">
        <v>0</v>
      </c>
      <c r="O84" s="135">
        <v>0</v>
      </c>
      <c r="P84" s="135">
        <v>0</v>
      </c>
      <c r="Q84">
        <v>3.7</v>
      </c>
      <c r="R84">
        <v>0</v>
      </c>
      <c r="S84">
        <v>3.45</v>
      </c>
      <c r="T84">
        <v>82.53</v>
      </c>
      <c r="U84">
        <v>27.51</v>
      </c>
      <c r="V84">
        <v>27.5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261.91000000000003</v>
      </c>
      <c r="C85" s="75">
        <v>67.75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58.26</v>
      </c>
      <c r="J85">
        <v>272.22000000000003</v>
      </c>
      <c r="K85">
        <v>91.43</v>
      </c>
      <c r="L85">
        <v>3.43</v>
      </c>
      <c r="M85">
        <v>12.48</v>
      </c>
      <c r="N85" s="135">
        <v>0</v>
      </c>
      <c r="O85" s="135">
        <v>0</v>
      </c>
      <c r="P85" s="135">
        <v>0</v>
      </c>
      <c r="Q85">
        <v>3.7</v>
      </c>
      <c r="R85">
        <v>0</v>
      </c>
      <c r="S85">
        <v>3.45</v>
      </c>
      <c r="T85">
        <v>82.9</v>
      </c>
      <c r="U85">
        <v>27.63</v>
      </c>
      <c r="V85">
        <v>27.63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261.91000000000003</v>
      </c>
      <c r="C86" s="75">
        <v>67.75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58.26</v>
      </c>
      <c r="J86">
        <v>272.22000000000003</v>
      </c>
      <c r="K86">
        <v>91.43</v>
      </c>
      <c r="L86">
        <v>3.43</v>
      </c>
      <c r="M86">
        <v>19.68</v>
      </c>
      <c r="N86" s="135">
        <v>0</v>
      </c>
      <c r="O86" s="135">
        <v>0</v>
      </c>
      <c r="P86" s="135">
        <v>0</v>
      </c>
      <c r="Q86">
        <v>3.7</v>
      </c>
      <c r="R86">
        <v>0</v>
      </c>
      <c r="S86">
        <v>3.45</v>
      </c>
      <c r="T86">
        <v>87.25</v>
      </c>
      <c r="U86">
        <v>29.08</v>
      </c>
      <c r="V86">
        <v>29.09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261.91000000000003</v>
      </c>
      <c r="C87" s="75">
        <v>67.75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58.26</v>
      </c>
      <c r="J87">
        <v>272.22000000000003</v>
      </c>
      <c r="K87">
        <v>91.43</v>
      </c>
      <c r="L87">
        <v>3.35</v>
      </c>
      <c r="M87">
        <v>19.239999999999998</v>
      </c>
      <c r="N87" s="135">
        <v>0</v>
      </c>
      <c r="O87" s="135">
        <v>0</v>
      </c>
      <c r="P87" s="135">
        <v>0</v>
      </c>
      <c r="Q87">
        <v>3.47</v>
      </c>
      <c r="R87">
        <v>0</v>
      </c>
      <c r="S87">
        <v>3.45</v>
      </c>
      <c r="T87">
        <v>87.17</v>
      </c>
      <c r="U87">
        <v>29.06</v>
      </c>
      <c r="V87">
        <v>29.04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261.91000000000003</v>
      </c>
      <c r="C88" s="75">
        <v>67.75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58.26</v>
      </c>
      <c r="J88">
        <v>272.22000000000003</v>
      </c>
      <c r="K88">
        <v>91.43</v>
      </c>
      <c r="L88">
        <v>3.35</v>
      </c>
      <c r="M88">
        <v>18.690000000000001</v>
      </c>
      <c r="N88" s="135">
        <v>0</v>
      </c>
      <c r="O88" s="135">
        <v>0</v>
      </c>
      <c r="P88" s="135">
        <v>0</v>
      </c>
      <c r="Q88">
        <v>3.47</v>
      </c>
      <c r="R88">
        <v>0</v>
      </c>
      <c r="S88">
        <v>3.45</v>
      </c>
      <c r="T88">
        <v>86.31</v>
      </c>
      <c r="U88">
        <v>28.77</v>
      </c>
      <c r="V88">
        <v>28.77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261.91000000000003</v>
      </c>
      <c r="C89" s="75">
        <v>67.75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58.26</v>
      </c>
      <c r="J89">
        <v>272.22000000000003</v>
      </c>
      <c r="K89">
        <v>91.43</v>
      </c>
      <c r="L89">
        <v>3.35</v>
      </c>
      <c r="M89">
        <v>18.02</v>
      </c>
      <c r="N89" s="135">
        <v>0</v>
      </c>
      <c r="O89" s="135">
        <v>0</v>
      </c>
      <c r="P89" s="135">
        <v>0</v>
      </c>
      <c r="Q89">
        <v>3.47</v>
      </c>
      <c r="R89">
        <v>0</v>
      </c>
      <c r="S89">
        <v>3.45</v>
      </c>
      <c r="T89">
        <v>86.53</v>
      </c>
      <c r="U89">
        <v>28.84</v>
      </c>
      <c r="V89">
        <v>28.85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261.91000000000003</v>
      </c>
      <c r="C90" s="75">
        <v>67.75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58.26</v>
      </c>
      <c r="J90">
        <v>272.22000000000003</v>
      </c>
      <c r="K90">
        <v>91.43</v>
      </c>
      <c r="L90">
        <v>3.35</v>
      </c>
      <c r="M90">
        <v>17.440000000000001</v>
      </c>
      <c r="N90" s="135">
        <v>0</v>
      </c>
      <c r="O90" s="135">
        <v>0</v>
      </c>
      <c r="P90" s="135">
        <v>0</v>
      </c>
      <c r="Q90">
        <v>3.47</v>
      </c>
      <c r="R90">
        <v>0</v>
      </c>
      <c r="S90">
        <v>3.45</v>
      </c>
      <c r="T90">
        <v>86.58</v>
      </c>
      <c r="U90">
        <v>28.86</v>
      </c>
      <c r="V90">
        <v>28.85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261.91000000000003</v>
      </c>
      <c r="C91" s="75">
        <v>67.75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58.26</v>
      </c>
      <c r="J91">
        <v>272.22000000000003</v>
      </c>
      <c r="K91">
        <v>91.43</v>
      </c>
      <c r="L91">
        <v>3.35</v>
      </c>
      <c r="M91">
        <v>16.71</v>
      </c>
      <c r="N91" s="135">
        <v>0</v>
      </c>
      <c r="O91" s="135">
        <v>0</v>
      </c>
      <c r="P91" s="135">
        <v>0</v>
      </c>
      <c r="Q91">
        <v>3.47</v>
      </c>
      <c r="R91">
        <v>0</v>
      </c>
      <c r="S91">
        <v>3.35</v>
      </c>
      <c r="T91">
        <v>85.11</v>
      </c>
      <c r="U91">
        <v>28.37</v>
      </c>
      <c r="V91">
        <v>28.37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261.91000000000003</v>
      </c>
      <c r="C92" s="75">
        <v>67.75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58.26</v>
      </c>
      <c r="J92">
        <v>272.22000000000003</v>
      </c>
      <c r="K92">
        <v>91.43</v>
      </c>
      <c r="L92">
        <v>3.35</v>
      </c>
      <c r="M92">
        <v>15.84</v>
      </c>
      <c r="N92" s="135">
        <v>0</v>
      </c>
      <c r="O92" s="135">
        <v>0</v>
      </c>
      <c r="P92" s="135">
        <v>0</v>
      </c>
      <c r="Q92">
        <v>3.47</v>
      </c>
      <c r="R92">
        <v>0</v>
      </c>
      <c r="S92">
        <v>3.35</v>
      </c>
      <c r="T92">
        <v>94.16</v>
      </c>
      <c r="U92">
        <v>31.39</v>
      </c>
      <c r="V92">
        <v>31.38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261.91000000000003</v>
      </c>
      <c r="C93" s="75">
        <v>67.75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58.26</v>
      </c>
      <c r="J93">
        <v>272.22000000000003</v>
      </c>
      <c r="K93">
        <v>91.43</v>
      </c>
      <c r="L93">
        <v>3.27</v>
      </c>
      <c r="M93">
        <v>15.13</v>
      </c>
      <c r="N93" s="135">
        <v>0</v>
      </c>
      <c r="O93" s="135">
        <v>0</v>
      </c>
      <c r="P93" s="135">
        <v>0</v>
      </c>
      <c r="Q93">
        <v>3.47</v>
      </c>
      <c r="R93">
        <v>0</v>
      </c>
      <c r="S93">
        <v>3.35</v>
      </c>
      <c r="T93">
        <v>93.5</v>
      </c>
      <c r="U93">
        <v>31.17</v>
      </c>
      <c r="V93">
        <v>31.15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261.91000000000003</v>
      </c>
      <c r="C94" s="75">
        <v>67.75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58.26</v>
      </c>
      <c r="J94">
        <v>272.22000000000003</v>
      </c>
      <c r="K94">
        <v>91.43</v>
      </c>
      <c r="L94">
        <v>3.27</v>
      </c>
      <c r="M94">
        <v>18.260000000000002</v>
      </c>
      <c r="N94" s="135">
        <v>0</v>
      </c>
      <c r="O94" s="135">
        <v>0</v>
      </c>
      <c r="P94" s="135">
        <v>0</v>
      </c>
      <c r="Q94">
        <v>3.47</v>
      </c>
      <c r="R94">
        <v>0</v>
      </c>
      <c r="S94">
        <v>3.35</v>
      </c>
      <c r="T94">
        <v>93.69</v>
      </c>
      <c r="U94">
        <v>31.23</v>
      </c>
      <c r="V94">
        <v>31.23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261.91000000000003</v>
      </c>
      <c r="C95" s="75">
        <v>67.75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58.26</v>
      </c>
      <c r="J95">
        <v>272.22000000000003</v>
      </c>
      <c r="K95">
        <v>91.43</v>
      </c>
      <c r="L95">
        <v>3.27</v>
      </c>
      <c r="M95">
        <v>17.100000000000001</v>
      </c>
      <c r="N95" s="135">
        <v>0</v>
      </c>
      <c r="O95" s="135">
        <v>0</v>
      </c>
      <c r="P95" s="135">
        <v>0</v>
      </c>
      <c r="Q95">
        <v>3.39</v>
      </c>
      <c r="R95">
        <v>0</v>
      </c>
      <c r="S95">
        <v>3.35</v>
      </c>
      <c r="T95">
        <v>93.56</v>
      </c>
      <c r="U95">
        <v>31.19</v>
      </c>
      <c r="V95">
        <v>31.18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261.91000000000003</v>
      </c>
      <c r="C96" s="75">
        <v>67.75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58.26</v>
      </c>
      <c r="J96">
        <v>272.22000000000003</v>
      </c>
      <c r="K96">
        <v>91.43</v>
      </c>
      <c r="L96">
        <v>3.27</v>
      </c>
      <c r="M96">
        <v>16.62</v>
      </c>
      <c r="N96" s="135">
        <v>0</v>
      </c>
      <c r="O96" s="135">
        <v>0</v>
      </c>
      <c r="P96" s="135">
        <v>0</v>
      </c>
      <c r="Q96">
        <v>3.39</v>
      </c>
      <c r="R96">
        <v>0</v>
      </c>
      <c r="S96">
        <v>3.35</v>
      </c>
      <c r="T96">
        <v>93.03</v>
      </c>
      <c r="U96">
        <v>31.01</v>
      </c>
      <c r="V96">
        <v>31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261.91000000000003</v>
      </c>
      <c r="C97" s="75">
        <v>67.75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58.26</v>
      </c>
      <c r="J97">
        <v>272.22000000000003</v>
      </c>
      <c r="K97">
        <v>91.43</v>
      </c>
      <c r="L97">
        <v>3.27</v>
      </c>
      <c r="M97">
        <v>16.61</v>
      </c>
      <c r="N97" s="135">
        <v>0</v>
      </c>
      <c r="O97" s="135">
        <v>0</v>
      </c>
      <c r="P97" s="135">
        <v>0</v>
      </c>
      <c r="Q97">
        <v>3.39</v>
      </c>
      <c r="R97">
        <v>0</v>
      </c>
      <c r="S97">
        <v>3.35</v>
      </c>
      <c r="T97">
        <v>91.6</v>
      </c>
      <c r="U97">
        <v>30.53</v>
      </c>
      <c r="V97">
        <v>30.53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261.91000000000003</v>
      </c>
      <c r="C98" s="75">
        <v>67.75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58.26</v>
      </c>
      <c r="J98">
        <v>272.22000000000003</v>
      </c>
      <c r="K98">
        <v>91.43</v>
      </c>
      <c r="L98">
        <v>3.27</v>
      </c>
      <c r="M98">
        <v>16.53</v>
      </c>
      <c r="N98" s="135">
        <v>0</v>
      </c>
      <c r="O98" s="135">
        <v>0</v>
      </c>
      <c r="P98" s="135">
        <v>0</v>
      </c>
      <c r="Q98">
        <v>3.39</v>
      </c>
      <c r="R98">
        <v>0</v>
      </c>
      <c r="S98">
        <v>3.35</v>
      </c>
      <c r="T98">
        <v>91.16</v>
      </c>
      <c r="U98">
        <v>30.39</v>
      </c>
      <c r="V98">
        <v>30.38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6.2858399999999977</v>
      </c>
      <c r="C99" s="75">
        <f t="shared" ref="C99:L99" si="2">SUM(C3:C98)/4000</f>
        <v>1.6259999999999999</v>
      </c>
      <c r="D99" s="135">
        <f t="shared" ref="D99" si="3">SUM(D3:D98)/4000</f>
        <v>0.87217249999999946</v>
      </c>
      <c r="E99" s="75"/>
      <c r="F99" s="78">
        <f t="shared" si="2"/>
        <v>0.13208750000000005</v>
      </c>
      <c r="G99" s="78">
        <f t="shared" si="2"/>
        <v>0.13208750000000005</v>
      </c>
      <c r="H99" s="78">
        <f t="shared" si="2"/>
        <v>0.13539000000000001</v>
      </c>
      <c r="I99">
        <f t="shared" si="2"/>
        <v>1.3982400000000033</v>
      </c>
      <c r="J99">
        <f t="shared" si="2"/>
        <v>6.3427925000000061</v>
      </c>
      <c r="K99">
        <f t="shared" si="2"/>
        <v>2.1943200000000029</v>
      </c>
      <c r="L99">
        <f t="shared" si="2"/>
        <v>7.443250000000004E-2</v>
      </c>
      <c r="M99">
        <f t="shared" ref="M99:AB99" si="4">SUM(M3:M98)/4000</f>
        <v>0.30699500000000002</v>
      </c>
      <c r="N99" s="135">
        <f t="shared" si="4"/>
        <v>0.30072250000000006</v>
      </c>
      <c r="O99" s="135">
        <f t="shared" si="4"/>
        <v>0.27865750000000022</v>
      </c>
      <c r="P99" s="135">
        <f t="shared" si="4"/>
        <v>0.29279249999999968</v>
      </c>
      <c r="Q99">
        <f t="shared" si="4"/>
        <v>8.2134999999999986E-2</v>
      </c>
      <c r="R99">
        <f t="shared" si="4"/>
        <v>0.95560749999999972</v>
      </c>
      <c r="S99">
        <f t="shared" si="4"/>
        <v>8.2559999999999939E-2</v>
      </c>
      <c r="T99">
        <f t="shared" si="4"/>
        <v>2.2161725000000008</v>
      </c>
      <c r="U99">
        <f t="shared" si="4"/>
        <v>0.73871250000000066</v>
      </c>
      <c r="V99">
        <f t="shared" si="4"/>
        <v>0.73862500000000009</v>
      </c>
      <c r="W99">
        <f t="shared" si="4"/>
        <v>1.9903974999999994</v>
      </c>
      <c r="X99">
        <f t="shared" si="4"/>
        <v>0.39806749999999996</v>
      </c>
      <c r="Y99">
        <f t="shared" si="4"/>
        <v>0.57216</v>
      </c>
      <c r="Z99">
        <f t="shared" si="4"/>
        <v>0.36872749999999999</v>
      </c>
      <c r="AA99">
        <f t="shared" si="4"/>
        <v>0.72940749999999999</v>
      </c>
      <c r="AB99">
        <f t="shared" si="4"/>
        <v>0.36465249999999999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44667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44667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18.079999999999998</v>
      </c>
      <c r="C3" s="144">
        <f>'IDT-1 Calculation'!DG3</f>
        <v>11.202</v>
      </c>
      <c r="D3" s="144">
        <f>'IDT-1 Calculation'!DH3</f>
        <v>0</v>
      </c>
      <c r="E3" s="144">
        <f>'IDT-1 Calculation'!DI3</f>
        <v>0</v>
      </c>
      <c r="F3" s="144">
        <f>'IDT-1 Calculation'!DJ3</f>
        <v>-29.281999999999996</v>
      </c>
      <c r="G3" s="145">
        <f>SUM(B3:F3)</f>
        <v>0</v>
      </c>
    </row>
    <row r="4" spans="1:7">
      <c r="A4" s="140" t="s">
        <v>46</v>
      </c>
      <c r="B4" s="136">
        <f>'IDT-1 Calculation'!DF4</f>
        <v>19.244</v>
      </c>
      <c r="C4" s="136">
        <f>'IDT-1 Calculation'!DG4</f>
        <v>11.923999999999999</v>
      </c>
      <c r="D4" s="136">
        <f>'IDT-1 Calculation'!DH4</f>
        <v>0</v>
      </c>
      <c r="E4" s="136">
        <f>'IDT-1 Calculation'!DI4</f>
        <v>0</v>
      </c>
      <c r="F4" s="136">
        <f>'IDT-1 Calculation'!DJ4</f>
        <v>-31.167999999999999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20.834</v>
      </c>
      <c r="C5" s="136">
        <f>'IDT-1 Calculation'!DG5</f>
        <v>12.909000000000001</v>
      </c>
      <c r="D5" s="136">
        <f>'IDT-1 Calculation'!DH5</f>
        <v>0</v>
      </c>
      <c r="E5" s="136">
        <f>'IDT-1 Calculation'!DI5</f>
        <v>0</v>
      </c>
      <c r="F5" s="136">
        <f>'IDT-1 Calculation'!DJ5</f>
        <v>-33.743000000000002</v>
      </c>
      <c r="G5" s="141">
        <f t="shared" si="0"/>
        <v>0</v>
      </c>
    </row>
    <row r="6" spans="1:7">
      <c r="A6" s="140" t="s">
        <v>48</v>
      </c>
      <c r="B6" s="136">
        <f>'IDT-1 Calculation'!DF6</f>
        <v>29.353999999999999</v>
      </c>
      <c r="C6" s="136">
        <f>'IDT-1 Calculation'!DG6</f>
        <v>18.187999999999999</v>
      </c>
      <c r="D6" s="136">
        <f>'IDT-1 Calculation'!DH6</f>
        <v>0</v>
      </c>
      <c r="E6" s="136">
        <f>'IDT-1 Calculation'!DI6</f>
        <v>0</v>
      </c>
      <c r="F6" s="136">
        <f>'IDT-1 Calculation'!DJ6</f>
        <v>-47.542000000000002</v>
      </c>
      <c r="G6" s="141">
        <f t="shared" si="0"/>
        <v>0</v>
      </c>
    </row>
    <row r="7" spans="1:7">
      <c r="A7" s="140" t="s">
        <v>49</v>
      </c>
      <c r="B7" s="136">
        <f>'IDT-1 Calculation'!DF7</f>
        <v>46.209000000000003</v>
      </c>
      <c r="C7" s="136">
        <f>'IDT-1 Calculation'!DG7</f>
        <v>28.63</v>
      </c>
      <c r="D7" s="136">
        <f>'IDT-1 Calculation'!DH7</f>
        <v>0</v>
      </c>
      <c r="E7" s="136">
        <f>'IDT-1 Calculation'!DI7</f>
        <v>0</v>
      </c>
      <c r="F7" s="136">
        <f>'IDT-1 Calculation'!DJ7</f>
        <v>-74.838999999999999</v>
      </c>
      <c r="G7" s="141">
        <f t="shared" si="0"/>
        <v>0</v>
      </c>
    </row>
    <row r="8" spans="1:7">
      <c r="A8" s="140" t="s">
        <v>50</v>
      </c>
      <c r="B8" s="136">
        <f>'IDT-1 Calculation'!DF8</f>
        <v>59</v>
      </c>
      <c r="C8" s="136">
        <f>'IDT-1 Calculation'!DG8</f>
        <v>20</v>
      </c>
      <c r="D8" s="136">
        <f>'IDT-1 Calculation'!DH8</f>
        <v>0</v>
      </c>
      <c r="E8" s="136">
        <f>'IDT-1 Calculation'!DI8</f>
        <v>0</v>
      </c>
      <c r="F8" s="136">
        <f>'IDT-1 Calculation'!DJ8</f>
        <v>-79</v>
      </c>
      <c r="G8" s="141">
        <f t="shared" si="0"/>
        <v>0</v>
      </c>
    </row>
    <row r="9" spans="1:7">
      <c r="A9" s="140" t="s">
        <v>51</v>
      </c>
      <c r="B9" s="136">
        <f>'IDT-1 Calculation'!DF9</f>
        <v>26</v>
      </c>
      <c r="C9" s="136">
        <f>'IDT-1 Calculation'!DG9</f>
        <v>5</v>
      </c>
      <c r="D9" s="136">
        <f>'IDT-1 Calculation'!DH9</f>
        <v>0</v>
      </c>
      <c r="E9" s="136">
        <f>'IDT-1 Calculation'!DI9</f>
        <v>0</v>
      </c>
      <c r="F9" s="136">
        <f>'IDT-1 Calculation'!DJ9</f>
        <v>-31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104</v>
      </c>
      <c r="C11" s="136">
        <f>'IDT-1 Calculation'!DG11</f>
        <v>-15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-89</v>
      </c>
      <c r="G11" s="141">
        <f t="shared" si="0"/>
        <v>0</v>
      </c>
    </row>
    <row r="12" spans="1:7">
      <c r="A12" s="140" t="s">
        <v>54</v>
      </c>
      <c r="B12" s="136">
        <f>'IDT-1 Calculation'!DF12</f>
        <v>88</v>
      </c>
      <c r="C12" s="136">
        <f>'IDT-1 Calculation'!DG12</f>
        <v>-30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-58</v>
      </c>
      <c r="G12" s="141">
        <f t="shared" si="0"/>
        <v>0</v>
      </c>
    </row>
    <row r="13" spans="1:7">
      <c r="A13" s="140" t="s">
        <v>55</v>
      </c>
      <c r="B13" s="136">
        <f>'IDT-1 Calculation'!DF13</f>
        <v>77</v>
      </c>
      <c r="C13" s="136">
        <f>'IDT-1 Calculation'!DG13</f>
        <v>-32.598999999999997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-44.401000000000003</v>
      </c>
      <c r="G13" s="141">
        <f t="shared" si="0"/>
        <v>0</v>
      </c>
    </row>
    <row r="14" spans="1:7">
      <c r="A14" s="140" t="s">
        <v>56</v>
      </c>
      <c r="B14" s="136">
        <f>'IDT-1 Calculation'!DF14</f>
        <v>51</v>
      </c>
      <c r="C14" s="136">
        <f>'IDT-1 Calculation'!DG14</f>
        <v>-21.591999999999999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-29.408000000000001</v>
      </c>
      <c r="G14" s="141">
        <f t="shared" si="0"/>
        <v>0</v>
      </c>
    </row>
    <row r="15" spans="1:7">
      <c r="A15" s="140" t="s">
        <v>57</v>
      </c>
      <c r="B15" s="136">
        <f>'IDT-1 Calculation'!DF15</f>
        <v>272</v>
      </c>
      <c r="C15" s="136">
        <f>'IDT-1 Calculation'!DG15</f>
        <v>-80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-192</v>
      </c>
      <c r="G15" s="141">
        <f t="shared" si="0"/>
        <v>0</v>
      </c>
    </row>
    <row r="16" spans="1:7">
      <c r="A16" s="140" t="s">
        <v>58</v>
      </c>
      <c r="B16" s="136">
        <f>'IDT-1 Calculation'!DF16</f>
        <v>242</v>
      </c>
      <c r="C16" s="136">
        <f>'IDT-1 Calculation'!DG16</f>
        <v>-95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-147</v>
      </c>
      <c r="G16" s="141">
        <f t="shared" si="0"/>
        <v>0</v>
      </c>
    </row>
    <row r="17" spans="1:7">
      <c r="A17" s="140" t="s">
        <v>59</v>
      </c>
      <c r="B17" s="136">
        <f>'IDT-1 Calculation'!DF17</f>
        <v>215</v>
      </c>
      <c r="C17" s="136">
        <f>'IDT-1 Calculation'!DG17</f>
        <v>-91.022999999999996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-123.977</v>
      </c>
      <c r="G17" s="141">
        <f t="shared" si="0"/>
        <v>0</v>
      </c>
    </row>
    <row r="18" spans="1:7">
      <c r="A18" s="140" t="s">
        <v>60</v>
      </c>
      <c r="B18" s="136">
        <f>'IDT-1 Calculation'!DF18</f>
        <v>218</v>
      </c>
      <c r="C18" s="136">
        <f>'IDT-1 Calculation'!DG18</f>
        <v>-92.293000000000006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-125.70699999999999</v>
      </c>
      <c r="G18" s="141">
        <f t="shared" si="0"/>
        <v>0</v>
      </c>
    </row>
    <row r="19" spans="1:7">
      <c r="A19" s="140" t="s">
        <v>61</v>
      </c>
      <c r="B19" s="136">
        <f>'IDT-1 Calculation'!DF19</f>
        <v>204</v>
      </c>
      <c r="C19" s="136">
        <f>'IDT-1 Calculation'!DG19</f>
        <v>-86.366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-117.634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172</v>
      </c>
      <c r="C20" s="136">
        <f>'IDT-1 Calculation'!DG20</f>
        <v>-72.817999999999998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-99.182000000000002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155</v>
      </c>
      <c r="C21" s="136">
        <f>'IDT-1 Calculation'!DG21</f>
        <v>-65.620999999999995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-89.379000000000005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131</v>
      </c>
      <c r="C22" s="136">
        <f>'IDT-1 Calculation'!DG22</f>
        <v>-55.460999999999999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-75.539000000000001</v>
      </c>
      <c r="G22" s="141">
        <f t="shared" si="0"/>
        <v>0</v>
      </c>
    </row>
    <row r="23" spans="1:7">
      <c r="A23" s="140" t="s">
        <v>65</v>
      </c>
      <c r="B23" s="136">
        <f>'IDT-1 Calculation'!DF23</f>
        <v>75</v>
      </c>
      <c r="C23" s="136">
        <f>'IDT-1 Calculation'!DG23</f>
        <v>-31.751999999999999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-43.247999999999998</v>
      </c>
      <c r="G23" s="141">
        <f t="shared" si="0"/>
        <v>0</v>
      </c>
    </row>
    <row r="24" spans="1:7">
      <c r="A24" s="140" t="s">
        <v>66</v>
      </c>
      <c r="B24" s="136">
        <f>'IDT-1 Calculation'!DF24</f>
        <v>57</v>
      </c>
      <c r="C24" s="136">
        <f>'IDT-1 Calculation'!DG24</f>
        <v>-24.132000000000001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-32.868000000000002</v>
      </c>
      <c r="G24" s="141">
        <f t="shared" si="0"/>
        <v>0</v>
      </c>
    </row>
    <row r="25" spans="1:7">
      <c r="A25" s="140" t="s">
        <v>67</v>
      </c>
      <c r="B25" s="136">
        <f>'IDT-1 Calculation'!DF25</f>
        <v>27</v>
      </c>
      <c r="C25" s="136">
        <f>'IDT-1 Calculation'!DG25</f>
        <v>-11.430999999999999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-15.569000000000001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12</v>
      </c>
      <c r="C26" s="136">
        <f>'IDT-1 Calculation'!DG26</f>
        <v>-5.08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-6.92</v>
      </c>
      <c r="G26" s="141">
        <f t="shared" si="0"/>
        <v>0</v>
      </c>
    </row>
    <row r="27" spans="1:7">
      <c r="A27" s="140" t="s">
        <v>69</v>
      </c>
      <c r="B27" s="136">
        <f>'IDT-1 Calculation'!DF27</f>
        <v>8</v>
      </c>
      <c r="C27" s="136">
        <f>'IDT-1 Calculation'!DG27</f>
        <v>-3.387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-4.6130000000000004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15</v>
      </c>
      <c r="C61" s="136">
        <f>'IDT-1 Calculation'!DG61</f>
        <v>-6.35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-8.65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36</v>
      </c>
      <c r="C62" s="136">
        <f>'IDT-1 Calculation'!DG62</f>
        <v>-15.241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-20.759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88</v>
      </c>
      <c r="C63" s="136">
        <f>'IDT-1 Calculation'!DG63</f>
        <v>-20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-68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111</v>
      </c>
      <c r="C64" s="136">
        <f>'IDT-1 Calculation'!DG64</f>
        <v>-5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-106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136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-136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141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-141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156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-156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187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-187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204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-204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207.72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-207.72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218.74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-218.74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226.12299999999999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-226.12299999999999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218.11</v>
      </c>
      <c r="C73" s="136">
        <f>'IDT-1 Calculation'!DG73</f>
        <v>15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-233.11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216.62200000000001</v>
      </c>
      <c r="C74" s="136">
        <f>'IDT-1 Calculation'!DG74</f>
        <v>30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-246.62200000000001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239.77500000000001</v>
      </c>
      <c r="C75" s="136">
        <f>'IDT-1 Calculation'!DG75</f>
        <v>30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-269.77499999999998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236.13</v>
      </c>
      <c r="C76" s="136">
        <f>'IDT-1 Calculation'!DG76</f>
        <v>35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-271.13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251</v>
      </c>
      <c r="C77" s="136">
        <f>'IDT-1 Calculation'!DG77</f>
        <v>25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-276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263</v>
      </c>
      <c r="C78" s="136">
        <f>'IDT-1 Calculation'!DG78</f>
        <v>15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-278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34</v>
      </c>
      <c r="C79" s="136">
        <f>'IDT-1 Calculation'!DG79</f>
        <v>15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-49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10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12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27</v>
      </c>
      <c r="C84" s="136">
        <f>'IDT-1 Calculation'!DG84</f>
        <v>-11.430999999999999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-15.569000000000001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74</v>
      </c>
      <c r="C85" s="136">
        <f>'IDT-1 Calculation'!DG85</f>
        <v>-30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-44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124</v>
      </c>
      <c r="C86" s="136">
        <f>'IDT-1 Calculation'!DG86</f>
        <v>-25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139</v>
      </c>
      <c r="C87" s="136">
        <f>'IDT-1 Calculation'!DG87</f>
        <v>-20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-119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167</v>
      </c>
      <c r="C88" s="136">
        <f>'IDT-1 Calculation'!DG88</f>
        <v>-10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-157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199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238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-238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61</v>
      </c>
      <c r="C91" s="136">
        <f>'IDT-1 Calculation'!DG91</f>
        <v>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-66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87</v>
      </c>
      <c r="C92" s="136">
        <f>'IDT-1 Calculation'!DG92</f>
        <v>30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-117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124</v>
      </c>
      <c r="C93" s="136">
        <f>'IDT-1 Calculation'!DG93</f>
        <v>45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-169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100.01900000000001</v>
      </c>
      <c r="C94" s="136">
        <f>'IDT-1 Calculation'!DG94</f>
        <v>61.970999999999997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-161.99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72</v>
      </c>
      <c r="C95" s="136">
        <f>'IDT-1 Calculation'!DG95</f>
        <v>54.722000000000001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-126.72200000000001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77.721999999999994</v>
      </c>
      <c r="C96" s="136">
        <f>'IDT-1 Calculation'!DG96</f>
        <v>48.155999999999999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-125.87799999999999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72.009</v>
      </c>
      <c r="C97" s="136">
        <f>'IDT-1 Calculation'!DG97</f>
        <v>44.616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-116.625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61.726999999999997</v>
      </c>
      <c r="C98" s="149">
        <f>'IDT-1 Calculation'!DG98</f>
        <v>38.244999999999997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-99.971999999999994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1.7868545</v>
      </c>
      <c r="C99" s="152">
        <f>SUM(C3:C98)/4000</f>
        <v>-8.5253499999999982E-2</v>
      </c>
      <c r="D99" s="152">
        <f>SUM(D3:D98)/4000</f>
        <v>0</v>
      </c>
      <c r="E99" s="152">
        <f>SUM(E3:E98)/4000</f>
        <v>0</v>
      </c>
      <c r="F99" s="152">
        <f>SUM(F3:F98)/4000</f>
        <v>-1.7016009999999999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512.33931577124554</v>
      </c>
      <c r="L3">
        <v>11.044247864599809</v>
      </c>
      <c r="M3">
        <v>62.393525427620254</v>
      </c>
      <c r="N3">
        <v>51.885716472749543</v>
      </c>
      <c r="O3">
        <v>73.290220864661649</v>
      </c>
      <c r="P3">
        <v>23.710718897976751</v>
      </c>
      <c r="Q3">
        <v>8.152487472160356</v>
      </c>
      <c r="R3">
        <v>15.972771306818183</v>
      </c>
      <c r="S3">
        <v>9.8816834862385328</v>
      </c>
      <c r="T3">
        <v>0</v>
      </c>
      <c r="U3">
        <v>62.185790096958023</v>
      </c>
      <c r="V3">
        <v>6.2621464829586655</v>
      </c>
      <c r="W3">
        <v>20.379649341050754</v>
      </c>
      <c r="X3">
        <v>64.785382597100636</v>
      </c>
      <c r="Y3">
        <v>0</v>
      </c>
      <c r="Z3">
        <v>5.7568579199999999</v>
      </c>
      <c r="AA3">
        <v>12.340957824000002</v>
      </c>
      <c r="AB3">
        <v>5.7374452800000002</v>
      </c>
      <c r="AC3">
        <v>4.2505073280000003</v>
      </c>
      <c r="AD3">
        <v>4.0032640800000001</v>
      </c>
      <c r="AE3">
        <v>21.412756799999997</v>
      </c>
      <c r="AF3">
        <v>12.303000000000001</v>
      </c>
      <c r="AG3">
        <v>27.0223224</v>
      </c>
      <c r="AH3">
        <v>30.819849840000003</v>
      </c>
      <c r="AI3">
        <v>0</v>
      </c>
      <c r="AJ3">
        <v>0</v>
      </c>
      <c r="AK3">
        <v>22.853400000000001</v>
      </c>
      <c r="AL3">
        <v>26.006999999999994</v>
      </c>
      <c r="AM3">
        <v>4.6368595428571426</v>
      </c>
      <c r="AN3">
        <v>0</v>
      </c>
      <c r="AO3">
        <v>0.86746040639999988</v>
      </c>
      <c r="AP3">
        <v>1.3502764799999996</v>
      </c>
      <c r="AQ3">
        <v>22.664730000000002</v>
      </c>
      <c r="AR3">
        <v>21.819456000000002</v>
      </c>
      <c r="AS3">
        <v>14.415808895999998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37.253514187171149</v>
      </c>
      <c r="BB3">
        <f>SUM(B3:AZ3)-BA3</f>
        <v>1123.292094692225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512.33931577124554</v>
      </c>
      <c r="L4">
        <v>11.044247864599809</v>
      </c>
      <c r="M4">
        <v>62.393525427620254</v>
      </c>
      <c r="N4">
        <v>51.885716472749543</v>
      </c>
      <c r="O4">
        <v>73.290220864661649</v>
      </c>
      <c r="P4">
        <v>23.710718897976751</v>
      </c>
      <c r="Q4">
        <v>8.152487472160356</v>
      </c>
      <c r="R4">
        <v>15.972771306818183</v>
      </c>
      <c r="S4">
        <v>9.8816834862385328</v>
      </c>
      <c r="T4">
        <v>0</v>
      </c>
      <c r="U4">
        <v>62.185790096958023</v>
      </c>
      <c r="V4">
        <v>6.2621464829586655</v>
      </c>
      <c r="W4">
        <v>20.379649341050754</v>
      </c>
      <c r="X4">
        <v>64.785382597100636</v>
      </c>
      <c r="Y4">
        <v>0</v>
      </c>
      <c r="Z4">
        <v>5.7568579199999999</v>
      </c>
      <c r="AA4">
        <v>12.340957824000002</v>
      </c>
      <c r="AB4">
        <v>5.7374452800000002</v>
      </c>
      <c r="AC4">
        <v>4.2505073280000003</v>
      </c>
      <c r="AD4">
        <v>4.0032640800000001</v>
      </c>
      <c r="AE4">
        <v>18.595288799999999</v>
      </c>
      <c r="AF4">
        <v>12.303000000000001</v>
      </c>
      <c r="AG4">
        <v>27.0223224</v>
      </c>
      <c r="AH4">
        <v>28.490684400000003</v>
      </c>
      <c r="AI4">
        <v>0</v>
      </c>
      <c r="AJ4">
        <v>0</v>
      </c>
      <c r="AK4">
        <v>22.853400000000001</v>
      </c>
      <c r="AL4">
        <v>26.006999999999994</v>
      </c>
      <c r="AM4">
        <v>4.6368595428571426</v>
      </c>
      <c r="AN4">
        <v>0</v>
      </c>
      <c r="AO4">
        <v>0.86022941760000005</v>
      </c>
      <c r="AP4">
        <v>1.3502764799999996</v>
      </c>
      <c r="AQ4">
        <v>22.664730000000002</v>
      </c>
      <c r="AR4">
        <v>21.819456000000002</v>
      </c>
      <c r="AS4">
        <v>14.415808895999998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37.08807545277115</v>
      </c>
      <c r="BB4">
        <f t="shared" ref="BB4:BB67" si="0">SUM(B4:AZ4)-BA4</f>
        <v>1118.3036689978251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512.33931577124554</v>
      </c>
      <c r="L5">
        <v>11.044247864599809</v>
      </c>
      <c r="M5">
        <v>62.393525427620254</v>
      </c>
      <c r="N5">
        <v>51.885716472749543</v>
      </c>
      <c r="O5">
        <v>73.290220864661649</v>
      </c>
      <c r="P5">
        <v>23.710718897976751</v>
      </c>
      <c r="Q5">
        <v>8.152487472160356</v>
      </c>
      <c r="R5">
        <v>15.972771306818183</v>
      </c>
      <c r="S5">
        <v>9.8816834862385328</v>
      </c>
      <c r="T5">
        <v>0</v>
      </c>
      <c r="U5">
        <v>62.185790096958023</v>
      </c>
      <c r="V5">
        <v>6.2621464829586655</v>
      </c>
      <c r="W5">
        <v>20.379649341050754</v>
      </c>
      <c r="X5">
        <v>64.785382597100636</v>
      </c>
      <c r="Y5">
        <v>0</v>
      </c>
      <c r="Z5">
        <v>2.8784289599999999</v>
      </c>
      <c r="AA5">
        <v>12.340957824000002</v>
      </c>
      <c r="AB5">
        <v>5.7374452800000002</v>
      </c>
      <c r="AC5">
        <v>4.2505073280000003</v>
      </c>
      <c r="AD5">
        <v>4.0032640800000001</v>
      </c>
      <c r="AE5">
        <v>18.595288799999999</v>
      </c>
      <c r="AF5">
        <v>12.303000000000001</v>
      </c>
      <c r="AG5">
        <v>27.0223224</v>
      </c>
      <c r="AH5">
        <v>20.546566560000002</v>
      </c>
      <c r="AI5">
        <v>0</v>
      </c>
      <c r="AJ5">
        <v>0</v>
      </c>
      <c r="AK5">
        <v>22.853400000000001</v>
      </c>
      <c r="AL5">
        <v>26.006999999999994</v>
      </c>
      <c r="AM5">
        <v>4.6368595428571426</v>
      </c>
      <c r="AN5">
        <v>0</v>
      </c>
      <c r="AO5">
        <v>0.88063113600000009</v>
      </c>
      <c r="AP5">
        <v>1.3502764799999996</v>
      </c>
      <c r="AQ5">
        <v>22.490050000000004</v>
      </c>
      <c r="AR5">
        <v>21.819456000000002</v>
      </c>
      <c r="AS5">
        <v>14.415808895999998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36.735718831031477</v>
      </c>
      <c r="BB5">
        <f t="shared" si="0"/>
        <v>1107.6792005379648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512.33931577124554</v>
      </c>
      <c r="L6">
        <v>11.044247864599809</v>
      </c>
      <c r="M6">
        <v>62.393525427620254</v>
      </c>
      <c r="N6">
        <v>51.885716472749543</v>
      </c>
      <c r="O6">
        <v>73.290220864661649</v>
      </c>
      <c r="P6">
        <v>23.710718897976751</v>
      </c>
      <c r="Q6">
        <v>8.152487472160356</v>
      </c>
      <c r="R6">
        <v>15.972771306818183</v>
      </c>
      <c r="S6">
        <v>9.8816834862385328</v>
      </c>
      <c r="T6">
        <v>0</v>
      </c>
      <c r="U6">
        <v>62.185790096958023</v>
      </c>
      <c r="V6">
        <v>6.2621464829586655</v>
      </c>
      <c r="W6">
        <v>20.379649341050754</v>
      </c>
      <c r="X6">
        <v>64.785382597100636</v>
      </c>
      <c r="Y6">
        <v>0</v>
      </c>
      <c r="Z6">
        <v>2.8784289599999999</v>
      </c>
      <c r="AA6">
        <v>12.317364000000001</v>
      </c>
      <c r="AB6">
        <v>5.7374452800000002</v>
      </c>
      <c r="AC6">
        <v>4.2505073280000003</v>
      </c>
      <c r="AD6">
        <v>4.0032640800000001</v>
      </c>
      <c r="AE6">
        <v>18.595288799999999</v>
      </c>
      <c r="AF6">
        <v>12.303000000000001</v>
      </c>
      <c r="AG6">
        <v>27.0223224</v>
      </c>
      <c r="AH6">
        <v>20.546566560000002</v>
      </c>
      <c r="AI6">
        <v>0</v>
      </c>
      <c r="AJ6">
        <v>0</v>
      </c>
      <c r="AK6">
        <v>22.853400000000001</v>
      </c>
      <c r="AL6">
        <v>26.006999999999994</v>
      </c>
      <c r="AM6">
        <v>4.6368595428571426</v>
      </c>
      <c r="AN6">
        <v>0</v>
      </c>
      <c r="AO6">
        <v>0.85777604640000005</v>
      </c>
      <c r="AP6">
        <v>1.3502764799999996</v>
      </c>
      <c r="AQ6">
        <v>21.835000000000004</v>
      </c>
      <c r="AR6">
        <v>21.819456000000002</v>
      </c>
      <c r="AS6">
        <v>14.415808895999998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36.71320098861878</v>
      </c>
      <c r="BB6">
        <f t="shared" si="0"/>
        <v>1107.0002194667773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512.33931577124554</v>
      </c>
      <c r="L7">
        <v>11.044247864599809</v>
      </c>
      <c r="M7">
        <v>62.393525427620254</v>
      </c>
      <c r="N7">
        <v>51.885716472749543</v>
      </c>
      <c r="O7">
        <v>73.290220864661649</v>
      </c>
      <c r="P7">
        <v>23.710718897976751</v>
      </c>
      <c r="Q7">
        <v>8.152487472160356</v>
      </c>
      <c r="R7">
        <v>15.972771306818183</v>
      </c>
      <c r="S7">
        <v>9.8816834862385328</v>
      </c>
      <c r="T7">
        <v>0</v>
      </c>
      <c r="U7">
        <v>62.185790096958023</v>
      </c>
      <c r="V7">
        <v>6.2621464829586655</v>
      </c>
      <c r="W7">
        <v>20.379649341050754</v>
      </c>
      <c r="X7">
        <v>64.785382597100636</v>
      </c>
      <c r="Y7">
        <v>0</v>
      </c>
      <c r="Z7">
        <v>2.8784289599999999</v>
      </c>
      <c r="AA7">
        <v>12.317364000000001</v>
      </c>
      <c r="AB7">
        <v>11.533435920000004</v>
      </c>
      <c r="AC7">
        <v>4.2505073280000003</v>
      </c>
      <c r="AD7">
        <v>4.0032640800000001</v>
      </c>
      <c r="AE7">
        <v>18.595288799999999</v>
      </c>
      <c r="AF7">
        <v>6.1515000000000013</v>
      </c>
      <c r="AG7">
        <v>27.0223224</v>
      </c>
      <c r="AH7">
        <v>20.546566560000002</v>
      </c>
      <c r="AI7">
        <v>0</v>
      </c>
      <c r="AJ7">
        <v>0</v>
      </c>
      <c r="AK7">
        <v>22.853400000000001</v>
      </c>
      <c r="AL7">
        <v>26.006999999999994</v>
      </c>
      <c r="AM7">
        <v>4.6368595428571426</v>
      </c>
      <c r="AN7">
        <v>0</v>
      </c>
      <c r="AO7">
        <v>0.88489225439999997</v>
      </c>
      <c r="AP7">
        <v>2.7568144800000005</v>
      </c>
      <c r="AQ7">
        <v>21.835000000000004</v>
      </c>
      <c r="AR7">
        <v>21.819456000000002</v>
      </c>
      <c r="AS7">
        <v>14.415808895999998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36.747808945895855</v>
      </c>
      <c r="BB7">
        <f t="shared" si="0"/>
        <v>1108.0437563575001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512.33931577124554</v>
      </c>
      <c r="L8">
        <v>11.044247864599809</v>
      </c>
      <c r="M8">
        <v>62.393525427620254</v>
      </c>
      <c r="N8">
        <v>51.885716472749543</v>
      </c>
      <c r="O8">
        <v>73.290220864661649</v>
      </c>
      <c r="P8">
        <v>23.710718897976751</v>
      </c>
      <c r="Q8">
        <v>8.152487472160356</v>
      </c>
      <c r="R8">
        <v>15.972771306818183</v>
      </c>
      <c r="S8">
        <v>9.8816834862385328</v>
      </c>
      <c r="T8">
        <v>0</v>
      </c>
      <c r="U8">
        <v>62.185790096958023</v>
      </c>
      <c r="V8">
        <v>6.2621464829586655</v>
      </c>
      <c r="W8">
        <v>20.379649341050754</v>
      </c>
      <c r="X8">
        <v>64.785382597100636</v>
      </c>
      <c r="Y8">
        <v>0</v>
      </c>
      <c r="Z8">
        <v>2.8784289599999999</v>
      </c>
      <c r="AA8">
        <v>12.317364000000001</v>
      </c>
      <c r="AB8">
        <v>11.533435920000004</v>
      </c>
      <c r="AC8">
        <v>4.2505073280000003</v>
      </c>
      <c r="AD8">
        <v>4.0032640800000001</v>
      </c>
      <c r="AE8">
        <v>18.595288799999999</v>
      </c>
      <c r="AF8">
        <v>6.1515000000000013</v>
      </c>
      <c r="AG8">
        <v>27.0223224</v>
      </c>
      <c r="AH8">
        <v>20.546566560000002</v>
      </c>
      <c r="AI8">
        <v>0</v>
      </c>
      <c r="AJ8">
        <v>0</v>
      </c>
      <c r="AK8">
        <v>22.853400000000001</v>
      </c>
      <c r="AL8">
        <v>26.006999999999994</v>
      </c>
      <c r="AM8">
        <v>4.6368595428571426</v>
      </c>
      <c r="AN8">
        <v>0</v>
      </c>
      <c r="AO8">
        <v>0.87998551200000019</v>
      </c>
      <c r="AP8">
        <v>2.7568144800000005</v>
      </c>
      <c r="AQ8">
        <v>21.835000000000004</v>
      </c>
      <c r="AR8">
        <v>21.819456000000002</v>
      </c>
      <c r="AS8">
        <v>14.415808895999998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36.747651273095855</v>
      </c>
      <c r="BB8">
        <f t="shared" si="0"/>
        <v>1108.0390072879002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512.33931577124554</v>
      </c>
      <c r="L9">
        <v>11.044247864599809</v>
      </c>
      <c r="M9">
        <v>62.393525427620254</v>
      </c>
      <c r="N9">
        <v>51.885716472749543</v>
      </c>
      <c r="O9">
        <v>73.290220864661649</v>
      </c>
      <c r="P9">
        <v>23.710718897976751</v>
      </c>
      <c r="Q9">
        <v>8.152487472160356</v>
      </c>
      <c r="R9">
        <v>15.972771306818183</v>
      </c>
      <c r="S9">
        <v>9.8816834862385328</v>
      </c>
      <c r="T9">
        <v>0</v>
      </c>
      <c r="U9">
        <v>62.185790096958023</v>
      </c>
      <c r="V9">
        <v>6.2621464829586655</v>
      </c>
      <c r="W9">
        <v>20.379649341050754</v>
      </c>
      <c r="X9">
        <v>64.785382597100636</v>
      </c>
      <c r="Y9">
        <v>0</v>
      </c>
      <c r="Z9">
        <v>2.8784289599999999</v>
      </c>
      <c r="AA9">
        <v>12.317364000000001</v>
      </c>
      <c r="AB9">
        <v>11.533435920000004</v>
      </c>
      <c r="AC9">
        <v>4.2505073280000003</v>
      </c>
      <c r="AD9">
        <v>4.0032640800000001</v>
      </c>
      <c r="AE9">
        <v>12.3968592</v>
      </c>
      <c r="AF9">
        <v>6.1515000000000013</v>
      </c>
      <c r="AG9">
        <v>27.0223224</v>
      </c>
      <c r="AH9">
        <v>20.546566560000002</v>
      </c>
      <c r="AI9">
        <v>0</v>
      </c>
      <c r="AJ9">
        <v>0</v>
      </c>
      <c r="AK9">
        <v>22.853400000000001</v>
      </c>
      <c r="AL9">
        <v>26.006999999999994</v>
      </c>
      <c r="AM9">
        <v>4.6368595428571426</v>
      </c>
      <c r="AN9">
        <v>0</v>
      </c>
      <c r="AO9">
        <v>0.89457661439999991</v>
      </c>
      <c r="AP9">
        <v>1.3502764799999996</v>
      </c>
      <c r="AQ9">
        <v>21.835000000000004</v>
      </c>
      <c r="AR9">
        <v>21.819456000000002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36.490952488295861</v>
      </c>
      <c r="BB9">
        <f t="shared" si="0"/>
        <v>1100.2988512927002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512.33931577124554</v>
      </c>
      <c r="L10">
        <v>11.044247864599809</v>
      </c>
      <c r="M10">
        <v>62.393525427620254</v>
      </c>
      <c r="N10">
        <v>51.885716472749543</v>
      </c>
      <c r="O10">
        <v>73.290220864661649</v>
      </c>
      <c r="P10">
        <v>23.710718897976751</v>
      </c>
      <c r="Q10">
        <v>8.152487472160356</v>
      </c>
      <c r="R10">
        <v>15.972771306818183</v>
      </c>
      <c r="S10">
        <v>9.8816834862385328</v>
      </c>
      <c r="T10">
        <v>0</v>
      </c>
      <c r="U10">
        <v>62.185790096958023</v>
      </c>
      <c r="V10">
        <v>6.2621464829586655</v>
      </c>
      <c r="W10">
        <v>20.379649341050754</v>
      </c>
      <c r="X10">
        <v>64.785382597100636</v>
      </c>
      <c r="Y10">
        <v>0</v>
      </c>
      <c r="Z10">
        <v>2.8784289599999999</v>
      </c>
      <c r="AA10">
        <v>12.317364000000001</v>
      </c>
      <c r="AB10">
        <v>11.533435920000004</v>
      </c>
      <c r="AC10">
        <v>4.2505073280000003</v>
      </c>
      <c r="AD10">
        <v>4.0032640800000001</v>
      </c>
      <c r="AE10">
        <v>12.3968592</v>
      </c>
      <c r="AF10">
        <v>6.1515000000000013</v>
      </c>
      <c r="AG10">
        <v>27.0223224</v>
      </c>
      <c r="AH10">
        <v>20.546566560000002</v>
      </c>
      <c r="AI10">
        <v>0</v>
      </c>
      <c r="AJ10">
        <v>0</v>
      </c>
      <c r="AK10">
        <v>22.853400000000001</v>
      </c>
      <c r="AL10">
        <v>26.006999999999994</v>
      </c>
      <c r="AM10">
        <v>4.6368595428571426</v>
      </c>
      <c r="AN10">
        <v>0</v>
      </c>
      <c r="AO10">
        <v>0.92879468640000007</v>
      </c>
      <c r="AP10">
        <v>1.3502764799999996</v>
      </c>
      <c r="AQ10">
        <v>15.109819999999999</v>
      </c>
      <c r="AR10">
        <v>21.819456000000002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36.276172788130779</v>
      </c>
      <c r="BB10">
        <f t="shared" si="0"/>
        <v>1093.8226690648651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512.33931577124554</v>
      </c>
      <c r="L11">
        <v>11.044247864599809</v>
      </c>
      <c r="M11">
        <v>62.393525427620254</v>
      </c>
      <c r="N11">
        <v>51.885716472749543</v>
      </c>
      <c r="O11">
        <v>73.290220864661649</v>
      </c>
      <c r="P11">
        <v>23.710718897976751</v>
      </c>
      <c r="Q11">
        <v>8.152487472160356</v>
      </c>
      <c r="R11">
        <v>15.972771306818183</v>
      </c>
      <c r="S11">
        <v>9.8816834862385328</v>
      </c>
      <c r="T11">
        <v>0</v>
      </c>
      <c r="U11">
        <v>62.185790096958023</v>
      </c>
      <c r="V11">
        <v>6.2621464829586655</v>
      </c>
      <c r="W11">
        <v>20.379649341050754</v>
      </c>
      <c r="X11">
        <v>64.785382597100636</v>
      </c>
      <c r="Y11">
        <v>0</v>
      </c>
      <c r="Z11">
        <v>2.8784289599999999</v>
      </c>
      <c r="AA11">
        <v>12.317364000000001</v>
      </c>
      <c r="AB11">
        <v>11.533435920000004</v>
      </c>
      <c r="AC11">
        <v>4.2505073280000003</v>
      </c>
      <c r="AD11">
        <v>4.0032640800000001</v>
      </c>
      <c r="AE11">
        <v>12.3968592</v>
      </c>
      <c r="AF11">
        <v>6.1515000000000013</v>
      </c>
      <c r="AG11">
        <v>27.0223224</v>
      </c>
      <c r="AH11">
        <v>20.546566560000002</v>
      </c>
      <c r="AI11">
        <v>0</v>
      </c>
      <c r="AJ11">
        <v>0</v>
      </c>
      <c r="AK11">
        <v>22.853400000000001</v>
      </c>
      <c r="AL11">
        <v>26.006999999999994</v>
      </c>
      <c r="AM11">
        <v>4.6368595428571426</v>
      </c>
      <c r="AN11">
        <v>0</v>
      </c>
      <c r="AO11">
        <v>0.9073599696000002</v>
      </c>
      <c r="AP11">
        <v>1.3502764799999996</v>
      </c>
      <c r="AQ11">
        <v>14.978810000000001</v>
      </c>
      <c r="AR11">
        <v>21.819456000000002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36.271279510613319</v>
      </c>
      <c r="BB11">
        <f t="shared" si="0"/>
        <v>1093.6751176255827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512.33931577124554</v>
      </c>
      <c r="L12">
        <v>11.044247864599809</v>
      </c>
      <c r="M12">
        <v>62.393525427620254</v>
      </c>
      <c r="N12">
        <v>51.885716472749543</v>
      </c>
      <c r="O12">
        <v>73.290220864661649</v>
      </c>
      <c r="P12">
        <v>23.710718897976751</v>
      </c>
      <c r="Q12">
        <v>8.152487472160356</v>
      </c>
      <c r="R12">
        <v>15.972771306818183</v>
      </c>
      <c r="S12">
        <v>9.8816834862385328</v>
      </c>
      <c r="T12">
        <v>0</v>
      </c>
      <c r="U12">
        <v>62.185790096958023</v>
      </c>
      <c r="V12">
        <v>6.2621464829586655</v>
      </c>
      <c r="W12">
        <v>20.379649341050754</v>
      </c>
      <c r="X12">
        <v>64.785382597100636</v>
      </c>
      <c r="Y12">
        <v>0</v>
      </c>
      <c r="Z12">
        <v>2.8784289599999999</v>
      </c>
      <c r="AA12">
        <v>6.1413335999999994</v>
      </c>
      <c r="AB12">
        <v>11.533435920000004</v>
      </c>
      <c r="AC12">
        <v>4.2505073280000003</v>
      </c>
      <c r="AD12">
        <v>4.0032640800000001</v>
      </c>
      <c r="AE12">
        <v>12.3968592</v>
      </c>
      <c r="AF12">
        <v>6.1515000000000013</v>
      </c>
      <c r="AG12">
        <v>27.0223224</v>
      </c>
      <c r="AH12">
        <v>20.546566560000002</v>
      </c>
      <c r="AI12">
        <v>0</v>
      </c>
      <c r="AJ12">
        <v>0</v>
      </c>
      <c r="AK12">
        <v>22.853400000000001</v>
      </c>
      <c r="AL12">
        <v>34.675999999999995</v>
      </c>
      <c r="AM12">
        <v>2.3184297714285718</v>
      </c>
      <c r="AN12">
        <v>0</v>
      </c>
      <c r="AO12">
        <v>0.90284060160000001</v>
      </c>
      <c r="AP12">
        <v>1.3502764799999996</v>
      </c>
      <c r="AQ12">
        <v>6.9872000000000014</v>
      </c>
      <c r="AR12">
        <v>21.819456000000002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36.02020647725459</v>
      </c>
      <c r="BB12">
        <f t="shared" si="0"/>
        <v>1086.1046011195128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512.33931577124554</v>
      </c>
      <c r="L13">
        <v>11.044247864599809</v>
      </c>
      <c r="M13">
        <v>62.393525427620254</v>
      </c>
      <c r="N13">
        <v>51.885716472749543</v>
      </c>
      <c r="O13">
        <v>73.290220864661649</v>
      </c>
      <c r="P13">
        <v>23.710718897976751</v>
      </c>
      <c r="Q13">
        <v>8.152487472160356</v>
      </c>
      <c r="R13">
        <v>15.972771306818183</v>
      </c>
      <c r="S13">
        <v>9.8816834862385328</v>
      </c>
      <c r="T13">
        <v>0</v>
      </c>
      <c r="U13">
        <v>62.185790096958023</v>
      </c>
      <c r="V13">
        <v>6.2621464829586655</v>
      </c>
      <c r="W13">
        <v>20.379649341050754</v>
      </c>
      <c r="X13">
        <v>64.785382597100636</v>
      </c>
      <c r="Y13">
        <v>0</v>
      </c>
      <c r="Z13">
        <v>2.8784289599999999</v>
      </c>
      <c r="AA13">
        <v>0</v>
      </c>
      <c r="AB13">
        <v>11.533435920000004</v>
      </c>
      <c r="AC13">
        <v>4.2505073280000003</v>
      </c>
      <c r="AD13">
        <v>4.0032640800000001</v>
      </c>
      <c r="AE13">
        <v>12.3968592</v>
      </c>
      <c r="AF13">
        <v>6.1515000000000013</v>
      </c>
      <c r="AG13">
        <v>27.0223224</v>
      </c>
      <c r="AH13">
        <v>8.3184480000000018</v>
      </c>
      <c r="AI13">
        <v>0</v>
      </c>
      <c r="AJ13">
        <v>0</v>
      </c>
      <c r="AK13">
        <v>22.853400000000001</v>
      </c>
      <c r="AL13">
        <v>59.816099999999992</v>
      </c>
      <c r="AM13">
        <v>2.3184297714285718</v>
      </c>
      <c r="AN13">
        <v>0</v>
      </c>
      <c r="AO13">
        <v>0.9049065984000001</v>
      </c>
      <c r="AP13">
        <v>1.3502764799999996</v>
      </c>
      <c r="AQ13">
        <v>0</v>
      </c>
      <c r="AR13">
        <v>21.819456000000002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36.013321656462857</v>
      </c>
      <c r="BB13">
        <f t="shared" si="0"/>
        <v>1085.8969997771044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512.33931577124554</v>
      </c>
      <c r="L14">
        <v>11.044247864599809</v>
      </c>
      <c r="M14">
        <v>62.393525427620254</v>
      </c>
      <c r="N14">
        <v>51.885716472749543</v>
      </c>
      <c r="O14">
        <v>73.290220864661649</v>
      </c>
      <c r="P14">
        <v>23.710718897976751</v>
      </c>
      <c r="Q14">
        <v>8.152487472160356</v>
      </c>
      <c r="R14">
        <v>15.972771306818183</v>
      </c>
      <c r="S14">
        <v>9.8816834862385328</v>
      </c>
      <c r="T14">
        <v>0</v>
      </c>
      <c r="U14">
        <v>62.185790096958023</v>
      </c>
      <c r="V14">
        <v>6.2621464829586655</v>
      </c>
      <c r="W14">
        <v>20.379649341050754</v>
      </c>
      <c r="X14">
        <v>64.785382597100636</v>
      </c>
      <c r="Y14">
        <v>0</v>
      </c>
      <c r="Z14">
        <v>2.8784289599999999</v>
      </c>
      <c r="AA14">
        <v>0</v>
      </c>
      <c r="AB14">
        <v>5.7374452800000002</v>
      </c>
      <c r="AC14">
        <v>4.2505073280000003</v>
      </c>
      <c r="AD14">
        <v>4.0032640800000001</v>
      </c>
      <c r="AE14">
        <v>12.3968592</v>
      </c>
      <c r="AF14">
        <v>6.1515000000000013</v>
      </c>
      <c r="AG14">
        <v>27.0223224</v>
      </c>
      <c r="AH14">
        <v>8.3184480000000018</v>
      </c>
      <c r="AI14">
        <v>0</v>
      </c>
      <c r="AJ14">
        <v>0</v>
      </c>
      <c r="AK14">
        <v>22.853400000000001</v>
      </c>
      <c r="AL14">
        <v>59.816099999999992</v>
      </c>
      <c r="AM14">
        <v>2.3184297714285718</v>
      </c>
      <c r="AN14">
        <v>0</v>
      </c>
      <c r="AO14">
        <v>0.94893815520000013</v>
      </c>
      <c r="AP14">
        <v>1.3502764799999996</v>
      </c>
      <c r="AQ14">
        <v>0</v>
      </c>
      <c r="AR14">
        <v>21.819456000000002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35.828683733262856</v>
      </c>
      <c r="BB14">
        <f t="shared" si="0"/>
        <v>1080.3296786171045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512.33931577124554</v>
      </c>
      <c r="L15">
        <v>11.044247864599809</v>
      </c>
      <c r="M15">
        <v>63.774957888826506</v>
      </c>
      <c r="N15">
        <v>51.885716472749543</v>
      </c>
      <c r="O15">
        <v>73.290220864661649</v>
      </c>
      <c r="P15">
        <v>23.710718897976751</v>
      </c>
      <c r="Q15">
        <v>8.152487472160356</v>
      </c>
      <c r="R15">
        <v>15.972771306818183</v>
      </c>
      <c r="S15">
        <v>9.8816834862385328</v>
      </c>
      <c r="T15">
        <v>0</v>
      </c>
      <c r="U15">
        <v>62.185790096958023</v>
      </c>
      <c r="V15">
        <v>6.2621464829586655</v>
      </c>
      <c r="W15">
        <v>20.379649341050754</v>
      </c>
      <c r="X15">
        <v>64.785382597100636</v>
      </c>
      <c r="Y15">
        <v>0</v>
      </c>
      <c r="Z15">
        <v>2.8784289599999999</v>
      </c>
      <c r="AA15">
        <v>0</v>
      </c>
      <c r="AB15">
        <v>5.7374452800000002</v>
      </c>
      <c r="AC15">
        <v>4.2505073280000003</v>
      </c>
      <c r="AD15">
        <v>4.0032640800000001</v>
      </c>
      <c r="AE15">
        <v>12.3968592</v>
      </c>
      <c r="AF15">
        <v>6.1515000000000013</v>
      </c>
      <c r="AG15">
        <v>27.0223224</v>
      </c>
      <c r="AH15">
        <v>8.3184480000000018</v>
      </c>
      <c r="AI15">
        <v>0</v>
      </c>
      <c r="AJ15">
        <v>0</v>
      </c>
      <c r="AK15">
        <v>22.853400000000001</v>
      </c>
      <c r="AL15">
        <v>59.816099999999992</v>
      </c>
      <c r="AM15">
        <v>2.3184297714285718</v>
      </c>
      <c r="AN15">
        <v>0</v>
      </c>
      <c r="AO15">
        <v>0.938737296</v>
      </c>
      <c r="AP15">
        <v>1.3502764799999996</v>
      </c>
      <c r="AQ15">
        <v>0</v>
      </c>
      <c r="AR15">
        <v>23.274086400000002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35.919394059267574</v>
      </c>
      <c r="BB15">
        <f t="shared" si="0"/>
        <v>1083.0648302931058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512.33931577124554</v>
      </c>
      <c r="L16">
        <v>11.044247864599809</v>
      </c>
      <c r="M16">
        <v>63.774957888826506</v>
      </c>
      <c r="N16">
        <v>51.885716472749543</v>
      </c>
      <c r="O16">
        <v>73.290220864661649</v>
      </c>
      <c r="P16">
        <v>23.710718897976751</v>
      </c>
      <c r="Q16">
        <v>8.152487472160356</v>
      </c>
      <c r="R16">
        <v>15.972771306818183</v>
      </c>
      <c r="S16">
        <v>9.8816834862385328</v>
      </c>
      <c r="T16">
        <v>0</v>
      </c>
      <c r="U16">
        <v>62.185790096958023</v>
      </c>
      <c r="V16">
        <v>6.2621464829586655</v>
      </c>
      <c r="W16">
        <v>20.379649341050754</v>
      </c>
      <c r="X16">
        <v>64.785382597100636</v>
      </c>
      <c r="Y16">
        <v>0</v>
      </c>
      <c r="Z16">
        <v>2.8784289599999999</v>
      </c>
      <c r="AA16">
        <v>0</v>
      </c>
      <c r="AB16">
        <v>5.7374452800000002</v>
      </c>
      <c r="AC16">
        <v>4.2505073280000003</v>
      </c>
      <c r="AD16">
        <v>4.0032640800000001</v>
      </c>
      <c r="AE16">
        <v>12.3968592</v>
      </c>
      <c r="AF16">
        <v>6.1515000000000013</v>
      </c>
      <c r="AG16">
        <v>27.0223224</v>
      </c>
      <c r="AH16">
        <v>8.3184480000000018</v>
      </c>
      <c r="AI16">
        <v>0</v>
      </c>
      <c r="AJ16">
        <v>0</v>
      </c>
      <c r="AK16">
        <v>22.853400000000001</v>
      </c>
      <c r="AL16">
        <v>59.816099999999992</v>
      </c>
      <c r="AM16">
        <v>2.3184297714285718</v>
      </c>
      <c r="AN16">
        <v>0</v>
      </c>
      <c r="AO16">
        <v>0.93034418399999985</v>
      </c>
      <c r="AP16">
        <v>1.3502764799999996</v>
      </c>
      <c r="AQ16">
        <v>0</v>
      </c>
      <c r="AR16">
        <v>23.274086400000002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35.919124390467573</v>
      </c>
      <c r="BB16">
        <f t="shared" si="0"/>
        <v>1083.0567068499058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512.33931577124554</v>
      </c>
      <c r="L17">
        <v>11.044247864599809</v>
      </c>
      <c r="M17">
        <v>63.774957888826506</v>
      </c>
      <c r="N17">
        <v>51.885716472749543</v>
      </c>
      <c r="O17">
        <v>73.290220864661649</v>
      </c>
      <c r="P17">
        <v>23.710718897976751</v>
      </c>
      <c r="Q17">
        <v>8.152487472160356</v>
      </c>
      <c r="R17">
        <v>15.972771306818183</v>
      </c>
      <c r="S17">
        <v>9.8816834862385328</v>
      </c>
      <c r="T17">
        <v>0</v>
      </c>
      <c r="U17">
        <v>62.185790096958023</v>
      </c>
      <c r="V17">
        <v>6.2621464829586655</v>
      </c>
      <c r="W17">
        <v>20.379649341050754</v>
      </c>
      <c r="X17">
        <v>64.785382597100636</v>
      </c>
      <c r="Y17">
        <v>0</v>
      </c>
      <c r="Z17">
        <v>2.8784289599999999</v>
      </c>
      <c r="AA17">
        <v>0</v>
      </c>
      <c r="AB17">
        <v>5.7374452800000002</v>
      </c>
      <c r="AC17">
        <v>4.2505073280000003</v>
      </c>
      <c r="AD17">
        <v>4.0032640800000001</v>
      </c>
      <c r="AE17">
        <v>12.3968592</v>
      </c>
      <c r="AF17">
        <v>6.1515000000000013</v>
      </c>
      <c r="AG17">
        <v>27.0223224</v>
      </c>
      <c r="AH17">
        <v>8.3184480000000018</v>
      </c>
      <c r="AI17">
        <v>0</v>
      </c>
      <c r="AJ17">
        <v>0</v>
      </c>
      <c r="AK17">
        <v>22.853400000000001</v>
      </c>
      <c r="AL17">
        <v>59.816099999999992</v>
      </c>
      <c r="AM17">
        <v>2.3184297714285718</v>
      </c>
      <c r="AN17">
        <v>0</v>
      </c>
      <c r="AO17">
        <v>0.90296972640000006</v>
      </c>
      <c r="AP17">
        <v>1.3502764799999996</v>
      </c>
      <c r="AQ17">
        <v>0</v>
      </c>
      <c r="AR17">
        <v>23.274086400000002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35.918245990467575</v>
      </c>
      <c r="BB17">
        <f t="shared" si="0"/>
        <v>1083.030210792306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512.33931577124554</v>
      </c>
      <c r="L18">
        <v>11.044247864599809</v>
      </c>
      <c r="M18">
        <v>63.774957888826506</v>
      </c>
      <c r="N18">
        <v>51.885716472749543</v>
      </c>
      <c r="O18">
        <v>73.290220864661649</v>
      </c>
      <c r="P18">
        <v>23.710718897976751</v>
      </c>
      <c r="Q18">
        <v>8.152487472160356</v>
      </c>
      <c r="R18">
        <v>15.972771306818183</v>
      </c>
      <c r="S18">
        <v>9.8816834862385328</v>
      </c>
      <c r="T18">
        <v>0</v>
      </c>
      <c r="U18">
        <v>62.185790096958023</v>
      </c>
      <c r="V18">
        <v>6.2621464829586655</v>
      </c>
      <c r="W18">
        <v>20.379649341050754</v>
      </c>
      <c r="X18">
        <v>64.785382597100636</v>
      </c>
      <c r="Y18">
        <v>0</v>
      </c>
      <c r="Z18">
        <v>2.8784289599999999</v>
      </c>
      <c r="AA18">
        <v>0</v>
      </c>
      <c r="AB18">
        <v>11.533435920000004</v>
      </c>
      <c r="AC18">
        <v>4.2505073280000003</v>
      </c>
      <c r="AD18">
        <v>4.0032640800000001</v>
      </c>
      <c r="AE18">
        <v>12.3968592</v>
      </c>
      <c r="AF18">
        <v>6.1515000000000013</v>
      </c>
      <c r="AG18">
        <v>27.0223224</v>
      </c>
      <c r="AH18">
        <v>20.546566560000002</v>
      </c>
      <c r="AI18">
        <v>0</v>
      </c>
      <c r="AJ18">
        <v>0</v>
      </c>
      <c r="AK18">
        <v>22.853400000000001</v>
      </c>
      <c r="AL18">
        <v>59.816099999999992</v>
      </c>
      <c r="AM18">
        <v>2.3184297714285718</v>
      </c>
      <c r="AN18">
        <v>0</v>
      </c>
      <c r="AO18">
        <v>0.84873731039999989</v>
      </c>
      <c r="AP18">
        <v>1.3502764799999996</v>
      </c>
      <c r="AQ18">
        <v>0</v>
      </c>
      <c r="AR18">
        <v>23.274086400000002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36.495078972867574</v>
      </c>
      <c r="BB18">
        <f t="shared" si="0"/>
        <v>1100.4232545939062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512.33931577124554</v>
      </c>
      <c r="L19">
        <v>11.044247864599809</v>
      </c>
      <c r="M19">
        <v>63.774957888826506</v>
      </c>
      <c r="N19">
        <v>51.885716472749543</v>
      </c>
      <c r="O19">
        <v>73.290220864661649</v>
      </c>
      <c r="P19">
        <v>23.710718897976751</v>
      </c>
      <c r="Q19">
        <v>8.152487472160356</v>
      </c>
      <c r="R19">
        <v>15.972771306818183</v>
      </c>
      <c r="S19">
        <v>9.8816834862385328</v>
      </c>
      <c r="T19">
        <v>0</v>
      </c>
      <c r="U19">
        <v>62.185790096958023</v>
      </c>
      <c r="V19">
        <v>6.2621464829586655</v>
      </c>
      <c r="W19">
        <v>20.379649341050754</v>
      </c>
      <c r="X19">
        <v>64.785382597100636</v>
      </c>
      <c r="Y19">
        <v>0</v>
      </c>
      <c r="Z19">
        <v>2.8784289599999999</v>
      </c>
      <c r="AA19">
        <v>0</v>
      </c>
      <c r="AB19">
        <v>11.533435920000004</v>
      </c>
      <c r="AC19">
        <v>4.2505073280000003</v>
      </c>
      <c r="AD19">
        <v>4.0032640800000001</v>
      </c>
      <c r="AE19">
        <v>12.3968592</v>
      </c>
      <c r="AF19">
        <v>6.1515000000000013</v>
      </c>
      <c r="AG19">
        <v>27.0223224</v>
      </c>
      <c r="AH19">
        <v>20.546566560000002</v>
      </c>
      <c r="AI19">
        <v>0</v>
      </c>
      <c r="AJ19">
        <v>0</v>
      </c>
      <c r="AK19">
        <v>22.853400000000001</v>
      </c>
      <c r="AL19">
        <v>26.006999999999994</v>
      </c>
      <c r="AM19">
        <v>2.3184297714285718</v>
      </c>
      <c r="AN19">
        <v>0</v>
      </c>
      <c r="AO19">
        <v>0.59939732160000003</v>
      </c>
      <c r="AP19">
        <v>1.3502764799999996</v>
      </c>
      <c r="AQ19">
        <v>0</v>
      </c>
      <c r="AR19">
        <v>21.819456000000002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35.355109184859309</v>
      </c>
      <c r="BB19">
        <f t="shared" si="0"/>
        <v>1066.0501539931145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512.33931577124554</v>
      </c>
      <c r="L20">
        <v>11.044247864599809</v>
      </c>
      <c r="M20">
        <v>63.774957888826506</v>
      </c>
      <c r="N20">
        <v>51.885716472749543</v>
      </c>
      <c r="O20">
        <v>73.290220864661649</v>
      </c>
      <c r="P20">
        <v>23.710718897976751</v>
      </c>
      <c r="Q20">
        <v>8.152487472160356</v>
      </c>
      <c r="R20">
        <v>15.972771306818183</v>
      </c>
      <c r="S20">
        <v>9.8816834862385328</v>
      </c>
      <c r="T20">
        <v>0</v>
      </c>
      <c r="U20">
        <v>62.185790096958023</v>
      </c>
      <c r="V20">
        <v>6.2621464829586655</v>
      </c>
      <c r="W20">
        <v>20.379649341050754</v>
      </c>
      <c r="X20">
        <v>64.785382597100636</v>
      </c>
      <c r="Y20">
        <v>0</v>
      </c>
      <c r="Z20">
        <v>2.8784289599999999</v>
      </c>
      <c r="AA20">
        <v>3.0880151999999992</v>
      </c>
      <c r="AB20">
        <v>11.533435920000004</v>
      </c>
      <c r="AC20">
        <v>4.2505073280000003</v>
      </c>
      <c r="AD20">
        <v>4.0032640800000001</v>
      </c>
      <c r="AE20">
        <v>12.3968592</v>
      </c>
      <c r="AF20">
        <v>6.1515000000000013</v>
      </c>
      <c r="AG20">
        <v>27.0223224</v>
      </c>
      <c r="AH20">
        <v>20.546566560000002</v>
      </c>
      <c r="AI20">
        <v>0</v>
      </c>
      <c r="AJ20">
        <v>0</v>
      </c>
      <c r="AK20">
        <v>22.853400000000001</v>
      </c>
      <c r="AL20">
        <v>26.006999999999994</v>
      </c>
      <c r="AM20">
        <v>2.3184297714285718</v>
      </c>
      <c r="AN20">
        <v>0</v>
      </c>
      <c r="AO20">
        <v>0.57447623520000002</v>
      </c>
      <c r="AP20">
        <v>1.3502764799999996</v>
      </c>
      <c r="AQ20">
        <v>0</v>
      </c>
      <c r="AR20">
        <v>21.819456000000002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35.4534346456593</v>
      </c>
      <c r="BB20">
        <f t="shared" si="0"/>
        <v>1069.0149226459143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512.33931577124554</v>
      </c>
      <c r="L21">
        <v>11.044247864599809</v>
      </c>
      <c r="M21">
        <v>62.393525427620254</v>
      </c>
      <c r="N21">
        <v>51.885716472749543</v>
      </c>
      <c r="O21">
        <v>73.290220864661649</v>
      </c>
      <c r="P21">
        <v>23.710718897976751</v>
      </c>
      <c r="Q21">
        <v>8.152487472160356</v>
      </c>
      <c r="R21">
        <v>15.972771306818183</v>
      </c>
      <c r="S21">
        <v>9.8816834862385328</v>
      </c>
      <c r="T21">
        <v>0</v>
      </c>
      <c r="U21">
        <v>62.185790096958023</v>
      </c>
      <c r="V21">
        <v>6.2621464829586655</v>
      </c>
      <c r="W21">
        <v>20.379649341050754</v>
      </c>
      <c r="X21">
        <v>64.785382597100636</v>
      </c>
      <c r="Y21">
        <v>0</v>
      </c>
      <c r="Z21">
        <v>2.8784289599999999</v>
      </c>
      <c r="AA21">
        <v>6.1413335999999994</v>
      </c>
      <c r="AB21">
        <v>5.7374452800000002</v>
      </c>
      <c r="AC21">
        <v>4.2505073280000003</v>
      </c>
      <c r="AD21">
        <v>4.0032640800000001</v>
      </c>
      <c r="AE21">
        <v>12.3968592</v>
      </c>
      <c r="AF21">
        <v>6.1515000000000013</v>
      </c>
      <c r="AG21">
        <v>27.0223224</v>
      </c>
      <c r="AH21">
        <v>20.546566560000002</v>
      </c>
      <c r="AI21">
        <v>0</v>
      </c>
      <c r="AJ21">
        <v>0</v>
      </c>
      <c r="AK21">
        <v>22.853400000000001</v>
      </c>
      <c r="AL21">
        <v>26.006999999999994</v>
      </c>
      <c r="AM21">
        <v>2.3184297714285718</v>
      </c>
      <c r="AN21">
        <v>0</v>
      </c>
      <c r="AO21">
        <v>0.55162114559999997</v>
      </c>
      <c r="AP21">
        <v>1.3502764799999996</v>
      </c>
      <c r="AQ21">
        <v>0</v>
      </c>
      <c r="AR21">
        <v>21.819456000000002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35.320317363654588</v>
      </c>
      <c r="BB21">
        <f t="shared" si="0"/>
        <v>1065.0010801371129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512.33931577124554</v>
      </c>
      <c r="L22">
        <v>11.044247864599809</v>
      </c>
      <c r="M22">
        <v>62.393525427620254</v>
      </c>
      <c r="N22">
        <v>51.885716472749543</v>
      </c>
      <c r="O22">
        <v>73.290220864661649</v>
      </c>
      <c r="P22">
        <v>23.710718897976751</v>
      </c>
      <c r="Q22">
        <v>8.152487472160356</v>
      </c>
      <c r="R22">
        <v>15.972771306818183</v>
      </c>
      <c r="S22">
        <v>9.8816834862385328</v>
      </c>
      <c r="T22">
        <v>0</v>
      </c>
      <c r="U22">
        <v>62.185790096958023</v>
      </c>
      <c r="V22">
        <v>6.2621464829586655</v>
      </c>
      <c r="W22">
        <v>20.379649341050754</v>
      </c>
      <c r="X22">
        <v>64.785382597100636</v>
      </c>
      <c r="Y22">
        <v>0</v>
      </c>
      <c r="Z22">
        <v>2.8784289599999999</v>
      </c>
      <c r="AA22">
        <v>9.2640456000000011</v>
      </c>
      <c r="AB22">
        <v>5.7374452800000002</v>
      </c>
      <c r="AC22">
        <v>4.2505073280000003</v>
      </c>
      <c r="AD22">
        <v>4.0032640800000001</v>
      </c>
      <c r="AE22">
        <v>12.3968592</v>
      </c>
      <c r="AF22">
        <v>6.1515000000000013</v>
      </c>
      <c r="AG22">
        <v>27.0223224</v>
      </c>
      <c r="AH22">
        <v>20.546566560000002</v>
      </c>
      <c r="AI22">
        <v>0</v>
      </c>
      <c r="AJ22">
        <v>0</v>
      </c>
      <c r="AK22">
        <v>22.853400000000001</v>
      </c>
      <c r="AL22">
        <v>26.006999999999994</v>
      </c>
      <c r="AM22">
        <v>4.1567806507936513</v>
      </c>
      <c r="AN22">
        <v>0</v>
      </c>
      <c r="AO22">
        <v>0.49571010719999997</v>
      </c>
      <c r="AP22">
        <v>1.3502764799999996</v>
      </c>
      <c r="AQ22">
        <v>6.7251799999999999</v>
      </c>
      <c r="AR22">
        <v>21.819456000000002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35.693650434486329</v>
      </c>
      <c r="BB22">
        <f t="shared" si="0"/>
        <v>1076.2580789072463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512.33931577124554</v>
      </c>
      <c r="L23">
        <v>11.044247864599809</v>
      </c>
      <c r="M23">
        <v>63.774957888826506</v>
      </c>
      <c r="N23">
        <v>51.885716472749543</v>
      </c>
      <c r="O23">
        <v>73.290220864661649</v>
      </c>
      <c r="P23">
        <v>23.710718897976751</v>
      </c>
      <c r="Q23">
        <v>8.152487472160356</v>
      </c>
      <c r="R23">
        <v>15.972771306818183</v>
      </c>
      <c r="S23">
        <v>9.8816834862385328</v>
      </c>
      <c r="T23">
        <v>0</v>
      </c>
      <c r="U23">
        <v>62.185790096958023</v>
      </c>
      <c r="V23">
        <v>6.2621464829586655</v>
      </c>
      <c r="W23">
        <v>20.379649341050754</v>
      </c>
      <c r="X23">
        <v>64.785382597100636</v>
      </c>
      <c r="Y23">
        <v>0</v>
      </c>
      <c r="Z23">
        <v>2.8784289599999999</v>
      </c>
      <c r="AA23">
        <v>12.317364000000001</v>
      </c>
      <c r="AB23">
        <v>5.7374452800000002</v>
      </c>
      <c r="AC23">
        <v>4.2505073280000003</v>
      </c>
      <c r="AD23">
        <v>4.0032640800000001</v>
      </c>
      <c r="AE23">
        <v>12.3968592</v>
      </c>
      <c r="AF23">
        <v>6.1515000000000013</v>
      </c>
      <c r="AG23">
        <v>27.0223224</v>
      </c>
      <c r="AH23">
        <v>20.546566560000002</v>
      </c>
      <c r="AI23">
        <v>1.1182032000000002</v>
      </c>
      <c r="AJ23">
        <v>0</v>
      </c>
      <c r="AK23">
        <v>22.853400000000001</v>
      </c>
      <c r="AL23">
        <v>26.006999999999994</v>
      </c>
      <c r="AM23">
        <v>4.6368595428571426</v>
      </c>
      <c r="AN23">
        <v>0</v>
      </c>
      <c r="AO23">
        <v>0.42443321759999997</v>
      </c>
      <c r="AP23">
        <v>1.3502764799999996</v>
      </c>
      <c r="AQ23">
        <v>7.2055500000000006</v>
      </c>
      <c r="AR23">
        <v>23.274086400000002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35.94713689828788</v>
      </c>
      <c r="BB23">
        <f t="shared" si="0"/>
        <v>1083.9013489071142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512.33931577124554</v>
      </c>
      <c r="L24">
        <v>11.044247864599809</v>
      </c>
      <c r="M24">
        <v>63.774957888826506</v>
      </c>
      <c r="N24">
        <v>51.885716472749543</v>
      </c>
      <c r="O24">
        <v>73.290220864661649</v>
      </c>
      <c r="P24">
        <v>23.710718897976751</v>
      </c>
      <c r="Q24">
        <v>8.152487472160356</v>
      </c>
      <c r="R24">
        <v>15.972771306818183</v>
      </c>
      <c r="S24">
        <v>9.8816834862385328</v>
      </c>
      <c r="T24">
        <v>0</v>
      </c>
      <c r="U24">
        <v>62.185790096958023</v>
      </c>
      <c r="V24">
        <v>6.2621464829586655</v>
      </c>
      <c r="W24">
        <v>20.379649341050754</v>
      </c>
      <c r="X24">
        <v>64.785382597100636</v>
      </c>
      <c r="Y24">
        <v>0</v>
      </c>
      <c r="Z24">
        <v>2.8784289599999999</v>
      </c>
      <c r="AA24">
        <v>12.317364000000001</v>
      </c>
      <c r="AB24">
        <v>5.7374452800000002</v>
      </c>
      <c r="AC24">
        <v>8.5010146560000006</v>
      </c>
      <c r="AD24">
        <v>4.0032640800000001</v>
      </c>
      <c r="AE24">
        <v>12.3968592</v>
      </c>
      <c r="AF24">
        <v>6.1515000000000013</v>
      </c>
      <c r="AG24">
        <v>27.0223224</v>
      </c>
      <c r="AH24">
        <v>20.546566560000002</v>
      </c>
      <c r="AI24">
        <v>2.2364063999999999</v>
      </c>
      <c r="AJ24">
        <v>0</v>
      </c>
      <c r="AK24">
        <v>22.853400000000001</v>
      </c>
      <c r="AL24">
        <v>26.006999999999994</v>
      </c>
      <c r="AM24">
        <v>6.9552893142857144</v>
      </c>
      <c r="AN24">
        <v>0</v>
      </c>
      <c r="AO24">
        <v>0.3687804288</v>
      </c>
      <c r="AP24">
        <v>1.3502764799999996</v>
      </c>
      <c r="AQ24">
        <v>7.2055500000000006</v>
      </c>
      <c r="AR24">
        <v>23.274086400000002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36.192107044535504</v>
      </c>
      <c r="BB24">
        <f t="shared" si="0"/>
        <v>1091.2878662714952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512.33931577124554</v>
      </c>
      <c r="L25">
        <v>11.044247864599809</v>
      </c>
      <c r="M25">
        <v>63.774957888826506</v>
      </c>
      <c r="N25">
        <v>51.885716472749543</v>
      </c>
      <c r="O25">
        <v>73.290220864661649</v>
      </c>
      <c r="P25">
        <v>23.710718897976751</v>
      </c>
      <c r="Q25">
        <v>8.152487472160356</v>
      </c>
      <c r="R25">
        <v>15.972771306818183</v>
      </c>
      <c r="S25">
        <v>9.8816834862385328</v>
      </c>
      <c r="T25">
        <v>0</v>
      </c>
      <c r="U25">
        <v>62.185790096958023</v>
      </c>
      <c r="V25">
        <v>6.2621464829586655</v>
      </c>
      <c r="W25">
        <v>20.379649341050754</v>
      </c>
      <c r="X25">
        <v>64.785382597100636</v>
      </c>
      <c r="Y25">
        <v>0</v>
      </c>
      <c r="Z25">
        <v>5.7568579199999999</v>
      </c>
      <c r="AA25">
        <v>12.317364000000001</v>
      </c>
      <c r="AB25">
        <v>5.7374452800000002</v>
      </c>
      <c r="AC25">
        <v>8.5010146560000006</v>
      </c>
      <c r="AD25">
        <v>4.0032640800000001</v>
      </c>
      <c r="AE25">
        <v>12.3968592</v>
      </c>
      <c r="AF25">
        <v>6.1515000000000013</v>
      </c>
      <c r="AG25">
        <v>27.0223224</v>
      </c>
      <c r="AH25">
        <v>20.546566560000002</v>
      </c>
      <c r="AI25">
        <v>14.536641599999996</v>
      </c>
      <c r="AJ25">
        <v>0</v>
      </c>
      <c r="AK25">
        <v>22.853400000000001</v>
      </c>
      <c r="AL25">
        <v>26.006999999999994</v>
      </c>
      <c r="AM25">
        <v>6.9552893142857144</v>
      </c>
      <c r="AN25">
        <v>0</v>
      </c>
      <c r="AO25">
        <v>0.27387370080000001</v>
      </c>
      <c r="AP25">
        <v>0.78766128000000013</v>
      </c>
      <c r="AQ25">
        <v>15.109819999999999</v>
      </c>
      <c r="AR25">
        <v>23.274086400000002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36.911963012383119</v>
      </c>
      <c r="BB25">
        <f t="shared" si="0"/>
        <v>1112.9934225356478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512.33931577124554</v>
      </c>
      <c r="L26">
        <v>11.044247864599809</v>
      </c>
      <c r="M26">
        <v>63.774957888826506</v>
      </c>
      <c r="N26">
        <v>51.885716472749543</v>
      </c>
      <c r="O26">
        <v>73.290220864661649</v>
      </c>
      <c r="P26">
        <v>23.710718897976751</v>
      </c>
      <c r="Q26">
        <v>8.152487472160356</v>
      </c>
      <c r="R26">
        <v>15.972771306818183</v>
      </c>
      <c r="S26">
        <v>9.8816834862385328</v>
      </c>
      <c r="T26">
        <v>0</v>
      </c>
      <c r="U26">
        <v>62.185790096958023</v>
      </c>
      <c r="V26">
        <v>6.2621464829586655</v>
      </c>
      <c r="W26">
        <v>20.379649341050754</v>
      </c>
      <c r="X26">
        <v>64.785382597100636</v>
      </c>
      <c r="Y26">
        <v>0</v>
      </c>
      <c r="Z26">
        <v>5.7568579199999999</v>
      </c>
      <c r="AA26">
        <v>12.317364000000001</v>
      </c>
      <c r="AB26">
        <v>5.7374452800000002</v>
      </c>
      <c r="AC26">
        <v>8.5010146560000006</v>
      </c>
      <c r="AD26">
        <v>4.0032640800000001</v>
      </c>
      <c r="AE26">
        <v>12.3968592</v>
      </c>
      <c r="AF26">
        <v>6.1515000000000013</v>
      </c>
      <c r="AG26">
        <v>27.0223224</v>
      </c>
      <c r="AH26">
        <v>20.546566560000002</v>
      </c>
      <c r="AI26">
        <v>21.804962400000001</v>
      </c>
      <c r="AJ26">
        <v>0</v>
      </c>
      <c r="AK26">
        <v>22.853400000000001</v>
      </c>
      <c r="AL26">
        <v>26.006999999999994</v>
      </c>
      <c r="AM26">
        <v>6.9552893142857144</v>
      </c>
      <c r="AN26">
        <v>0</v>
      </c>
      <c r="AO26">
        <v>0.19639882079999998</v>
      </c>
      <c r="AP26">
        <v>0.78766128000000013</v>
      </c>
      <c r="AQ26">
        <v>15.109819999999999</v>
      </c>
      <c r="AR26">
        <v>23.274086400000002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37.142788964383129</v>
      </c>
      <c r="BB26">
        <f t="shared" si="0"/>
        <v>1119.9534425036477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512.33931577124554</v>
      </c>
      <c r="L27">
        <v>11.044247864599809</v>
      </c>
      <c r="M27">
        <v>63.774957888826506</v>
      </c>
      <c r="N27">
        <v>51.885716472749543</v>
      </c>
      <c r="O27">
        <v>73.290220864661649</v>
      </c>
      <c r="P27">
        <v>23.710718897976751</v>
      </c>
      <c r="Q27">
        <v>8.152487472160356</v>
      </c>
      <c r="R27">
        <v>15.972771306818183</v>
      </c>
      <c r="S27">
        <v>9.8816834862385328</v>
      </c>
      <c r="T27">
        <v>0</v>
      </c>
      <c r="U27">
        <v>62.185790096958023</v>
      </c>
      <c r="V27">
        <v>6.2621464829586655</v>
      </c>
      <c r="W27">
        <v>20.379649341050754</v>
      </c>
      <c r="X27">
        <v>64.785382597100636</v>
      </c>
      <c r="Y27">
        <v>0</v>
      </c>
      <c r="Z27">
        <v>5.7568579199999999</v>
      </c>
      <c r="AA27">
        <v>12.317364000000001</v>
      </c>
      <c r="AB27">
        <v>5.7374452800000002</v>
      </c>
      <c r="AC27">
        <v>8.5010146560000006</v>
      </c>
      <c r="AD27">
        <v>8.0065281600000002</v>
      </c>
      <c r="AE27">
        <v>12.3968592</v>
      </c>
      <c r="AF27">
        <v>6.1515000000000013</v>
      </c>
      <c r="AG27">
        <v>27.0223224</v>
      </c>
      <c r="AH27">
        <v>20.546566560000002</v>
      </c>
      <c r="AI27">
        <v>21.804962400000001</v>
      </c>
      <c r="AJ27">
        <v>0</v>
      </c>
      <c r="AK27">
        <v>22.853400000000001</v>
      </c>
      <c r="AL27">
        <v>26.006999999999994</v>
      </c>
      <c r="AM27">
        <v>6.9552893142857144</v>
      </c>
      <c r="AN27">
        <v>0</v>
      </c>
      <c r="AO27">
        <v>0.40312762559999998</v>
      </c>
      <c r="AP27">
        <v>0.78766128000000013</v>
      </c>
      <c r="AQ27">
        <v>15.109819999999999</v>
      </c>
      <c r="AR27">
        <v>21.819456000000002</v>
      </c>
      <c r="AS27">
        <v>14.415808895999998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37.244284570783122</v>
      </c>
      <c r="BB27">
        <f t="shared" si="0"/>
        <v>1123.0137876644478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512.33931577124554</v>
      </c>
      <c r="L28">
        <v>11.044247864599809</v>
      </c>
      <c r="M28">
        <v>63.774957888826506</v>
      </c>
      <c r="N28">
        <v>51.885716472749543</v>
      </c>
      <c r="O28">
        <v>73.290220864661649</v>
      </c>
      <c r="P28">
        <v>23.710718897976751</v>
      </c>
      <c r="Q28">
        <v>8.152487472160356</v>
      </c>
      <c r="R28">
        <v>15.972771306818183</v>
      </c>
      <c r="S28">
        <v>9.8816834862385328</v>
      </c>
      <c r="T28">
        <v>0</v>
      </c>
      <c r="U28">
        <v>62.185790096958023</v>
      </c>
      <c r="V28">
        <v>6.2621464829586655</v>
      </c>
      <c r="W28">
        <v>20.379649341050754</v>
      </c>
      <c r="X28">
        <v>64.785382597100636</v>
      </c>
      <c r="Y28">
        <v>0</v>
      </c>
      <c r="Z28">
        <v>5.7568579199999999</v>
      </c>
      <c r="AA28">
        <v>10.547827199999999</v>
      </c>
      <c r="AB28">
        <v>5.7374452800000002</v>
      </c>
      <c r="AC28">
        <v>8.5010146560000006</v>
      </c>
      <c r="AD28">
        <v>8.0065281600000002</v>
      </c>
      <c r="AE28">
        <v>12.3968592</v>
      </c>
      <c r="AF28">
        <v>6.1515000000000013</v>
      </c>
      <c r="AG28">
        <v>27.0223224</v>
      </c>
      <c r="AH28">
        <v>20.546566560000002</v>
      </c>
      <c r="AI28">
        <v>21.804962400000001</v>
      </c>
      <c r="AJ28">
        <v>0</v>
      </c>
      <c r="AK28">
        <v>22.853400000000001</v>
      </c>
      <c r="AL28">
        <v>26.006999999999994</v>
      </c>
      <c r="AM28">
        <v>6.9552893142857144</v>
      </c>
      <c r="AN28">
        <v>0</v>
      </c>
      <c r="AO28">
        <v>0.39770438399999997</v>
      </c>
      <c r="AP28">
        <v>0.78766128000000013</v>
      </c>
      <c r="AQ28">
        <v>15.109819999999999</v>
      </c>
      <c r="AR28">
        <v>21.819456000000002</v>
      </c>
      <c r="AS28">
        <v>14.415808895999998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37.187308472383123</v>
      </c>
      <c r="BB28">
        <f t="shared" si="0"/>
        <v>1121.2958037212477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512.33931577124554</v>
      </c>
      <c r="L29">
        <v>11.044247864599809</v>
      </c>
      <c r="M29">
        <v>63.774957888826506</v>
      </c>
      <c r="N29">
        <v>51.885716472749543</v>
      </c>
      <c r="O29">
        <v>73.290220864661649</v>
      </c>
      <c r="P29">
        <v>16.301652892561982</v>
      </c>
      <c r="Q29">
        <v>8.152487472160356</v>
      </c>
      <c r="R29">
        <v>15.972771306818183</v>
      </c>
      <c r="S29">
        <v>9.8816834862385328</v>
      </c>
      <c r="T29">
        <v>0</v>
      </c>
      <c r="U29">
        <v>62.185790096958023</v>
      </c>
      <c r="V29">
        <v>6.2621464829586655</v>
      </c>
      <c r="W29">
        <v>20.379649341050754</v>
      </c>
      <c r="X29">
        <v>64.785382597100636</v>
      </c>
      <c r="Y29">
        <v>0</v>
      </c>
      <c r="Z29">
        <v>5.7568579199999999</v>
      </c>
      <c r="AA29">
        <v>6.1704789119999992</v>
      </c>
      <c r="AB29">
        <v>11.533435920000004</v>
      </c>
      <c r="AC29">
        <v>8.5010146560000006</v>
      </c>
      <c r="AD29">
        <v>8.0065281600000002</v>
      </c>
      <c r="AE29">
        <v>12.3968592</v>
      </c>
      <c r="AF29">
        <v>6.1515000000000013</v>
      </c>
      <c r="AG29">
        <v>27.0223224</v>
      </c>
      <c r="AH29">
        <v>20.546566560000002</v>
      </c>
      <c r="AI29">
        <v>14.536641599999996</v>
      </c>
      <c r="AJ29">
        <v>0</v>
      </c>
      <c r="AK29">
        <v>22.853400000000001</v>
      </c>
      <c r="AL29">
        <v>26.006999999999994</v>
      </c>
      <c r="AM29">
        <v>6.9552893142857144</v>
      </c>
      <c r="AN29">
        <v>0</v>
      </c>
      <c r="AO29">
        <v>0.37549491839999999</v>
      </c>
      <c r="AP29">
        <v>0.78766128000000013</v>
      </c>
      <c r="AQ29">
        <v>15.109819999999999</v>
      </c>
      <c r="AR29">
        <v>21.819456000000002</v>
      </c>
      <c r="AS29">
        <v>14.415808895999998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36.760989503209302</v>
      </c>
      <c r="BB29">
        <f t="shared" si="0"/>
        <v>1108.4411687714066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512.33931577124554</v>
      </c>
      <c r="L30">
        <v>11.044247864599809</v>
      </c>
      <c r="M30">
        <v>63.774957888826506</v>
      </c>
      <c r="N30">
        <v>51.885716472749543</v>
      </c>
      <c r="O30">
        <v>73.290220864661649</v>
      </c>
      <c r="P30">
        <v>16.301652892561982</v>
      </c>
      <c r="Q30">
        <v>8.152487472160356</v>
      </c>
      <c r="R30">
        <v>15.972771306818183</v>
      </c>
      <c r="S30">
        <v>9.8816834862385328</v>
      </c>
      <c r="T30">
        <v>0</v>
      </c>
      <c r="U30">
        <v>62.185790096958023</v>
      </c>
      <c r="V30">
        <v>6.2621464829586655</v>
      </c>
      <c r="W30">
        <v>20.379649341050754</v>
      </c>
      <c r="X30">
        <v>64.785382597100636</v>
      </c>
      <c r="Y30">
        <v>0</v>
      </c>
      <c r="Z30">
        <v>5.7568579199999999</v>
      </c>
      <c r="AA30">
        <v>3.1227120000000008</v>
      </c>
      <c r="AB30">
        <v>11.533435920000004</v>
      </c>
      <c r="AC30">
        <v>8.5010146560000006</v>
      </c>
      <c r="AD30">
        <v>8.0065281600000002</v>
      </c>
      <c r="AE30">
        <v>12.3968592</v>
      </c>
      <c r="AF30">
        <v>6.1515000000000013</v>
      </c>
      <c r="AG30">
        <v>27.0223224</v>
      </c>
      <c r="AH30">
        <v>20.546566560000002</v>
      </c>
      <c r="AI30">
        <v>14.536641599999996</v>
      </c>
      <c r="AJ30">
        <v>0</v>
      </c>
      <c r="AK30">
        <v>22.853400000000001</v>
      </c>
      <c r="AL30">
        <v>26.006999999999994</v>
      </c>
      <c r="AM30">
        <v>6.9552893142857144</v>
      </c>
      <c r="AN30">
        <v>0</v>
      </c>
      <c r="AO30">
        <v>0.37394542079999993</v>
      </c>
      <c r="AP30">
        <v>0.78766128000000013</v>
      </c>
      <c r="AQ30">
        <v>15.109819999999999</v>
      </c>
      <c r="AR30">
        <v>21.819456000000002</v>
      </c>
      <c r="AS30">
        <v>14.415808895999998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36.663106756009299</v>
      </c>
      <c r="BB30">
        <f t="shared" si="0"/>
        <v>1105.4897351090067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512.33931577124554</v>
      </c>
      <c r="L31">
        <v>11.044247864599809</v>
      </c>
      <c r="M31">
        <v>63.774957888826506</v>
      </c>
      <c r="N31">
        <v>51.885716472749543</v>
      </c>
      <c r="O31">
        <v>73.290220864661649</v>
      </c>
      <c r="P31">
        <v>16.301652892561982</v>
      </c>
      <c r="Q31">
        <v>8.152487472160356</v>
      </c>
      <c r="R31">
        <v>15.972771306818183</v>
      </c>
      <c r="S31">
        <v>9.8816834862385328</v>
      </c>
      <c r="T31">
        <v>0</v>
      </c>
      <c r="U31">
        <v>62.185790096958023</v>
      </c>
      <c r="V31">
        <v>6.2621464829586655</v>
      </c>
      <c r="W31">
        <v>20.379649341050754</v>
      </c>
      <c r="X31">
        <v>64.785382597100636</v>
      </c>
      <c r="Y31">
        <v>0</v>
      </c>
      <c r="Z31">
        <v>5.7568579199999999</v>
      </c>
      <c r="AA31">
        <v>0</v>
      </c>
      <c r="AB31">
        <v>11.533435920000004</v>
      </c>
      <c r="AC31">
        <v>8.5010146560000006</v>
      </c>
      <c r="AD31">
        <v>8.0065281600000002</v>
      </c>
      <c r="AE31">
        <v>12.3968592</v>
      </c>
      <c r="AF31">
        <v>6.1515000000000013</v>
      </c>
      <c r="AG31">
        <v>27.0223224</v>
      </c>
      <c r="AH31">
        <v>20.546566560000002</v>
      </c>
      <c r="AI31">
        <v>2.2364063999999999</v>
      </c>
      <c r="AJ31">
        <v>0</v>
      </c>
      <c r="AK31">
        <v>22.853400000000001</v>
      </c>
      <c r="AL31">
        <v>26.006999999999994</v>
      </c>
      <c r="AM31">
        <v>4.6368595428571426</v>
      </c>
      <c r="AN31">
        <v>0</v>
      </c>
      <c r="AO31">
        <v>0.33714485280000006</v>
      </c>
      <c r="AP31">
        <v>0.78766128000000013</v>
      </c>
      <c r="AQ31">
        <v>15.109819999999999</v>
      </c>
      <c r="AR31">
        <v>21.819456000000002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36.079379014561702</v>
      </c>
      <c r="BB31">
        <f t="shared" si="0"/>
        <v>1087.8888070286257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512.33931577124554</v>
      </c>
      <c r="L32">
        <v>11.044247864599809</v>
      </c>
      <c r="M32">
        <v>63.774957888826506</v>
      </c>
      <c r="N32">
        <v>51.885716472749543</v>
      </c>
      <c r="O32">
        <v>73.290220864661649</v>
      </c>
      <c r="P32">
        <v>16.301652892561982</v>
      </c>
      <c r="Q32">
        <v>8.152487472160356</v>
      </c>
      <c r="R32">
        <v>15.972771306818183</v>
      </c>
      <c r="S32">
        <v>9.8816834862385328</v>
      </c>
      <c r="T32">
        <v>0</v>
      </c>
      <c r="U32">
        <v>62.185790096958023</v>
      </c>
      <c r="V32">
        <v>6.2621464829586655</v>
      </c>
      <c r="W32">
        <v>20.379649341050754</v>
      </c>
      <c r="X32">
        <v>64.785382597100636</v>
      </c>
      <c r="Y32">
        <v>0</v>
      </c>
      <c r="Z32">
        <v>5.7568579199999999</v>
      </c>
      <c r="AA32">
        <v>0</v>
      </c>
      <c r="AB32">
        <v>11.533435920000004</v>
      </c>
      <c r="AC32">
        <v>8.5010146560000006</v>
      </c>
      <c r="AD32">
        <v>8.0065281600000002</v>
      </c>
      <c r="AE32">
        <v>12.3968592</v>
      </c>
      <c r="AF32">
        <v>6.1515000000000013</v>
      </c>
      <c r="AG32">
        <v>27.0223224</v>
      </c>
      <c r="AH32">
        <v>8.3184480000000018</v>
      </c>
      <c r="AI32">
        <v>1.1182032000000002</v>
      </c>
      <c r="AJ32">
        <v>0</v>
      </c>
      <c r="AK32">
        <v>22.853400000000001</v>
      </c>
      <c r="AL32">
        <v>26.006999999999994</v>
      </c>
      <c r="AM32">
        <v>4.6368595428571426</v>
      </c>
      <c r="AN32">
        <v>0</v>
      </c>
      <c r="AO32">
        <v>0.33107598720000003</v>
      </c>
      <c r="AP32">
        <v>0.78766128000000013</v>
      </c>
      <c r="AQ32">
        <v>7.2055500000000006</v>
      </c>
      <c r="AR32">
        <v>21.819456000000002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35.397040389114075</v>
      </c>
      <c r="BB32">
        <f t="shared" si="0"/>
        <v>1067.3144850284732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512.33931577124554</v>
      </c>
      <c r="L33">
        <v>11.044247864599809</v>
      </c>
      <c r="M33">
        <v>63.774957888826506</v>
      </c>
      <c r="N33">
        <v>51.885716472749543</v>
      </c>
      <c r="O33">
        <v>73.290220864661649</v>
      </c>
      <c r="P33">
        <v>16.301652892561982</v>
      </c>
      <c r="Q33">
        <v>8.152487472160356</v>
      </c>
      <c r="R33">
        <v>15.972771306818183</v>
      </c>
      <c r="S33">
        <v>9.8816834862385328</v>
      </c>
      <c r="T33">
        <v>0</v>
      </c>
      <c r="U33">
        <v>62.185790096958023</v>
      </c>
      <c r="V33">
        <v>6.2621464829586655</v>
      </c>
      <c r="W33">
        <v>20.379649341050754</v>
      </c>
      <c r="X33">
        <v>64.785382597100636</v>
      </c>
      <c r="Y33">
        <v>0</v>
      </c>
      <c r="Z33">
        <v>5.7568579199999999</v>
      </c>
      <c r="AA33">
        <v>0</v>
      </c>
      <c r="AB33">
        <v>11.533435920000004</v>
      </c>
      <c r="AC33">
        <v>8.5010146560000006</v>
      </c>
      <c r="AD33">
        <v>8.0065281600000002</v>
      </c>
      <c r="AE33">
        <v>12.3968592</v>
      </c>
      <c r="AF33">
        <v>6.1515000000000013</v>
      </c>
      <c r="AG33">
        <v>27.0223224</v>
      </c>
      <c r="AH33">
        <v>0</v>
      </c>
      <c r="AI33">
        <v>0</v>
      </c>
      <c r="AJ33">
        <v>0</v>
      </c>
      <c r="AK33">
        <v>22.853400000000001</v>
      </c>
      <c r="AL33">
        <v>26.006999999999994</v>
      </c>
      <c r="AM33">
        <v>4.6368595428571426</v>
      </c>
      <c r="AN33">
        <v>0</v>
      </c>
      <c r="AO33">
        <v>0.34218071999999999</v>
      </c>
      <c r="AP33">
        <v>0.78766128000000013</v>
      </c>
      <c r="AQ33">
        <v>0</v>
      </c>
      <c r="AR33">
        <v>21.819456000000002</v>
      </c>
      <c r="AS33">
        <v>14.415808895999998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34.876229592326766</v>
      </c>
      <c r="BB33">
        <f t="shared" si="0"/>
        <v>1051.6106776404606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512.33931577124554</v>
      </c>
      <c r="L34">
        <v>11.044247864599809</v>
      </c>
      <c r="M34">
        <v>63.774957888826506</v>
      </c>
      <c r="N34">
        <v>51.885716472749543</v>
      </c>
      <c r="O34">
        <v>73.290220864661649</v>
      </c>
      <c r="P34">
        <v>16.301652892561982</v>
      </c>
      <c r="Q34">
        <v>8.152487472160356</v>
      </c>
      <c r="R34">
        <v>15.972771306818183</v>
      </c>
      <c r="S34">
        <v>9.8816834862385328</v>
      </c>
      <c r="T34">
        <v>0</v>
      </c>
      <c r="U34">
        <v>62.185790096958023</v>
      </c>
      <c r="V34">
        <v>6.2621464829586655</v>
      </c>
      <c r="W34">
        <v>20.379649341050754</v>
      </c>
      <c r="X34">
        <v>64.785382597100636</v>
      </c>
      <c r="Y34">
        <v>0</v>
      </c>
      <c r="Z34">
        <v>5.7568579199999999</v>
      </c>
      <c r="AA34">
        <v>0</v>
      </c>
      <c r="AB34">
        <v>11.533435920000004</v>
      </c>
      <c r="AC34">
        <v>8.5010146560000006</v>
      </c>
      <c r="AD34">
        <v>8.0065281600000002</v>
      </c>
      <c r="AE34">
        <v>12.3968592</v>
      </c>
      <c r="AF34">
        <v>6.1515000000000013</v>
      </c>
      <c r="AG34">
        <v>27.0223224</v>
      </c>
      <c r="AH34">
        <v>0</v>
      </c>
      <c r="AI34">
        <v>0</v>
      </c>
      <c r="AJ34">
        <v>0</v>
      </c>
      <c r="AK34">
        <v>22.853400000000001</v>
      </c>
      <c r="AL34">
        <v>26.006999999999994</v>
      </c>
      <c r="AM34">
        <v>4.6368595428571426</v>
      </c>
      <c r="AN34">
        <v>0</v>
      </c>
      <c r="AO34">
        <v>0.36865130400000001</v>
      </c>
      <c r="AP34">
        <v>0.78766128000000013</v>
      </c>
      <c r="AQ34">
        <v>0</v>
      </c>
      <c r="AR34">
        <v>21.819456000000002</v>
      </c>
      <c r="AS34">
        <v>14.415808895999998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34.877079444326768</v>
      </c>
      <c r="BB34">
        <f t="shared" si="0"/>
        <v>1051.6362983724607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512.33931577124554</v>
      </c>
      <c r="L35">
        <v>11.044247864599809</v>
      </c>
      <c r="M35">
        <v>63.774957888826506</v>
      </c>
      <c r="N35">
        <v>51.885716472749543</v>
      </c>
      <c r="O35">
        <v>73.290220864661649</v>
      </c>
      <c r="P35">
        <v>17.339201601507302</v>
      </c>
      <c r="Q35">
        <v>8.152487472160356</v>
      </c>
      <c r="R35">
        <v>15.972771306818183</v>
      </c>
      <c r="S35">
        <v>9.8816834862385328</v>
      </c>
      <c r="T35">
        <v>0</v>
      </c>
      <c r="U35">
        <v>62.185790096958023</v>
      </c>
      <c r="V35">
        <v>6.2621464829586655</v>
      </c>
      <c r="W35">
        <v>20.379649341050754</v>
      </c>
      <c r="X35">
        <v>64.785382597100636</v>
      </c>
      <c r="Y35">
        <v>0</v>
      </c>
      <c r="Z35">
        <v>5.7568579199999999</v>
      </c>
      <c r="AA35">
        <v>0</v>
      </c>
      <c r="AB35">
        <v>11.533435920000004</v>
      </c>
      <c r="AC35">
        <v>8.5010146560000006</v>
      </c>
      <c r="AD35">
        <v>8.0065281600000002</v>
      </c>
      <c r="AE35">
        <v>12.3968592</v>
      </c>
      <c r="AF35">
        <v>6.1515000000000013</v>
      </c>
      <c r="AG35">
        <v>27.0223224</v>
      </c>
      <c r="AH35">
        <v>0</v>
      </c>
      <c r="AI35">
        <v>0</v>
      </c>
      <c r="AJ35">
        <v>0</v>
      </c>
      <c r="AK35">
        <v>22.853400000000001</v>
      </c>
      <c r="AL35">
        <v>15.604199999999999</v>
      </c>
      <c r="AM35">
        <v>4.6368595428571426</v>
      </c>
      <c r="AN35">
        <v>0</v>
      </c>
      <c r="AO35">
        <v>0.37304154720000005</v>
      </c>
      <c r="AP35">
        <v>0.78766128000000013</v>
      </c>
      <c r="AQ35">
        <v>0</v>
      </c>
      <c r="AR35">
        <v>21.819456000000002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34.563548405900448</v>
      </c>
      <c r="BB35">
        <f t="shared" si="0"/>
        <v>1042.1824900806323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512.33931577124554</v>
      </c>
      <c r="L36">
        <v>11.044247864599809</v>
      </c>
      <c r="M36">
        <v>63.774957888826506</v>
      </c>
      <c r="N36">
        <v>51.885716472749543</v>
      </c>
      <c r="O36">
        <v>73.290220864661649</v>
      </c>
      <c r="P36">
        <v>17.933067729083668</v>
      </c>
      <c r="Q36">
        <v>8.152487472160356</v>
      </c>
      <c r="R36">
        <v>15.972771306818183</v>
      </c>
      <c r="S36">
        <v>9.8816834862385328</v>
      </c>
      <c r="T36">
        <v>0</v>
      </c>
      <c r="U36">
        <v>62.185790096958023</v>
      </c>
      <c r="V36">
        <v>6.2621464829586655</v>
      </c>
      <c r="W36">
        <v>20.379649341050754</v>
      </c>
      <c r="X36">
        <v>64.785382597100636</v>
      </c>
      <c r="Y36">
        <v>0</v>
      </c>
      <c r="Z36">
        <v>5.7568579199999999</v>
      </c>
      <c r="AA36">
        <v>0</v>
      </c>
      <c r="AB36">
        <v>11.533435920000004</v>
      </c>
      <c r="AC36">
        <v>8.5010146560000006</v>
      </c>
      <c r="AD36">
        <v>8.0065281600000002</v>
      </c>
      <c r="AE36">
        <v>12.3968592</v>
      </c>
      <c r="AF36">
        <v>6.1515000000000013</v>
      </c>
      <c r="AG36">
        <v>27.0223224</v>
      </c>
      <c r="AH36">
        <v>0</v>
      </c>
      <c r="AI36">
        <v>0</v>
      </c>
      <c r="AJ36">
        <v>0</v>
      </c>
      <c r="AK36">
        <v>22.853400000000001</v>
      </c>
      <c r="AL36">
        <v>15.604199999999999</v>
      </c>
      <c r="AM36">
        <v>4.6368595428571426</v>
      </c>
      <c r="AN36">
        <v>0</v>
      </c>
      <c r="AO36">
        <v>0.39912475680000004</v>
      </c>
      <c r="AP36">
        <v>0.78766128000000013</v>
      </c>
      <c r="AQ36">
        <v>0</v>
      </c>
      <c r="AR36">
        <v>21.819456000000002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34.583448623795647</v>
      </c>
      <c r="BB36">
        <f t="shared" si="0"/>
        <v>1042.7825391999133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512.33931577124554</v>
      </c>
      <c r="L37">
        <v>11.044247864599809</v>
      </c>
      <c r="M37">
        <v>63.774957888826506</v>
      </c>
      <c r="N37">
        <v>51.885716472749543</v>
      </c>
      <c r="O37">
        <v>73.290220864661649</v>
      </c>
      <c r="P37">
        <v>18.524768569539347</v>
      </c>
      <c r="Q37">
        <v>8.152487472160356</v>
      </c>
      <c r="R37">
        <v>15.972771306818183</v>
      </c>
      <c r="S37">
        <v>9.8816834862385328</v>
      </c>
      <c r="T37">
        <v>0</v>
      </c>
      <c r="U37">
        <v>62.185790096958023</v>
      </c>
      <c r="V37">
        <v>6.2621464829586655</v>
      </c>
      <c r="W37">
        <v>20.379649341050754</v>
      </c>
      <c r="X37">
        <v>64.785382597100636</v>
      </c>
      <c r="Y37">
        <v>0</v>
      </c>
      <c r="Z37">
        <v>5.7568579199999999</v>
      </c>
      <c r="AA37">
        <v>0</v>
      </c>
      <c r="AB37">
        <v>11.533435920000004</v>
      </c>
      <c r="AC37">
        <v>8.5010146560000006</v>
      </c>
      <c r="AD37">
        <v>8.0065281600000002</v>
      </c>
      <c r="AE37">
        <v>6.1984295999999999</v>
      </c>
      <c r="AF37">
        <v>6.1515000000000013</v>
      </c>
      <c r="AG37">
        <v>27.0223224</v>
      </c>
      <c r="AH37">
        <v>0</v>
      </c>
      <c r="AI37">
        <v>0</v>
      </c>
      <c r="AJ37">
        <v>0</v>
      </c>
      <c r="AK37">
        <v>22.853400000000001</v>
      </c>
      <c r="AL37">
        <v>15.604199999999999</v>
      </c>
      <c r="AM37">
        <v>2.3184297714285718</v>
      </c>
      <c r="AN37">
        <v>0</v>
      </c>
      <c r="AO37">
        <v>0.33856522560000002</v>
      </c>
      <c r="AP37">
        <v>0.78766128000000013</v>
      </c>
      <c r="AQ37">
        <v>0</v>
      </c>
      <c r="AR37">
        <v>21.819456000000002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34.327107104133013</v>
      </c>
      <c r="BB37">
        <f t="shared" si="0"/>
        <v>1035.0531626574032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512.33931577124554</v>
      </c>
      <c r="L38">
        <v>11.044247864599809</v>
      </c>
      <c r="M38">
        <v>63.774957888826506</v>
      </c>
      <c r="N38">
        <v>51.885716472749543</v>
      </c>
      <c r="O38">
        <v>73.290220864661649</v>
      </c>
      <c r="P38">
        <v>19.122717565403097</v>
      </c>
      <c r="Q38">
        <v>8.152487472160356</v>
      </c>
      <c r="R38">
        <v>15.972771306818183</v>
      </c>
      <c r="S38">
        <v>9.8816834862385328</v>
      </c>
      <c r="T38">
        <v>0</v>
      </c>
      <c r="U38">
        <v>62.185790096958023</v>
      </c>
      <c r="V38">
        <v>6.2621464829586655</v>
      </c>
      <c r="W38">
        <v>20.379649341050754</v>
      </c>
      <c r="X38">
        <v>64.785382597100636</v>
      </c>
      <c r="Y38">
        <v>0</v>
      </c>
      <c r="Z38">
        <v>5.7568579199999999</v>
      </c>
      <c r="AA38">
        <v>0</v>
      </c>
      <c r="AB38">
        <v>11.533435920000004</v>
      </c>
      <c r="AC38">
        <v>8.5010146560000006</v>
      </c>
      <c r="AD38">
        <v>8.0065281600000002</v>
      </c>
      <c r="AE38">
        <v>6.1984295999999999</v>
      </c>
      <c r="AF38">
        <v>6.1515000000000013</v>
      </c>
      <c r="AG38">
        <v>27.0223224</v>
      </c>
      <c r="AH38">
        <v>0</v>
      </c>
      <c r="AI38">
        <v>0</v>
      </c>
      <c r="AJ38">
        <v>0</v>
      </c>
      <c r="AK38">
        <v>22.853400000000001</v>
      </c>
      <c r="AL38">
        <v>15.604199999999999</v>
      </c>
      <c r="AM38">
        <v>2.3184297714285718</v>
      </c>
      <c r="AN38">
        <v>0</v>
      </c>
      <c r="AO38">
        <v>0.33572448000000005</v>
      </c>
      <c r="AP38">
        <v>0.78766128000000013</v>
      </c>
      <c r="AQ38">
        <v>0</v>
      </c>
      <c r="AR38">
        <v>21.819456000000002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34.346209913300228</v>
      </c>
      <c r="BB38">
        <f t="shared" si="0"/>
        <v>1035.6291680984998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354.84916145348529</v>
      </c>
      <c r="L39">
        <v>0</v>
      </c>
      <c r="M39">
        <v>63.774957888826506</v>
      </c>
      <c r="N39">
        <v>51.885716472749543</v>
      </c>
      <c r="O39">
        <v>73.290220864661649</v>
      </c>
      <c r="P39">
        <v>19.122717565403097</v>
      </c>
      <c r="Q39">
        <v>8.152487472160356</v>
      </c>
      <c r="R39">
        <v>15.972771306818183</v>
      </c>
      <c r="S39">
        <v>9.8816834862385328</v>
      </c>
      <c r="T39">
        <v>0</v>
      </c>
      <c r="U39">
        <v>62.185790096958023</v>
      </c>
      <c r="V39">
        <v>6.2621464829586655</v>
      </c>
      <c r="W39">
        <v>20.379649341050754</v>
      </c>
      <c r="X39">
        <v>64.785382597100636</v>
      </c>
      <c r="Y39">
        <v>0</v>
      </c>
      <c r="Z39">
        <v>5.7568579199999999</v>
      </c>
      <c r="AA39">
        <v>0</v>
      </c>
      <c r="AB39">
        <v>11.533435920000004</v>
      </c>
      <c r="AC39">
        <v>8.5010146560000006</v>
      </c>
      <c r="AD39">
        <v>4.0032640800000001</v>
      </c>
      <c r="AE39">
        <v>6.1984295999999999</v>
      </c>
      <c r="AF39">
        <v>6.1515000000000013</v>
      </c>
      <c r="AG39">
        <v>27.0223224</v>
      </c>
      <c r="AH39">
        <v>0</v>
      </c>
      <c r="AI39">
        <v>0</v>
      </c>
      <c r="AJ39">
        <v>0</v>
      </c>
      <c r="AK39">
        <v>22.853400000000001</v>
      </c>
      <c r="AL39">
        <v>15.604199999999999</v>
      </c>
      <c r="AM39">
        <v>2.3184297714285718</v>
      </c>
      <c r="AN39">
        <v>0</v>
      </c>
      <c r="AO39">
        <v>0.35974169280000001</v>
      </c>
      <c r="AP39">
        <v>0.78766128000000013</v>
      </c>
      <c r="AQ39">
        <v>0</v>
      </c>
      <c r="AR39">
        <v>23.274086400000002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28.855215201958792</v>
      </c>
      <c r="BB39">
        <f t="shared" si="0"/>
        <v>870.06114416028117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281.7836304950406</v>
      </c>
      <c r="L40">
        <v>0</v>
      </c>
      <c r="M40">
        <v>63.774957888826506</v>
      </c>
      <c r="N40">
        <v>51.885716472749543</v>
      </c>
      <c r="O40">
        <v>73.290220864661649</v>
      </c>
      <c r="P40">
        <v>19.712377006732261</v>
      </c>
      <c r="Q40">
        <v>8.152487472160356</v>
      </c>
      <c r="R40">
        <v>15.972771306818183</v>
      </c>
      <c r="S40">
        <v>9.8816834862385328</v>
      </c>
      <c r="T40">
        <v>0</v>
      </c>
      <c r="U40">
        <v>62.185790096958023</v>
      </c>
      <c r="V40">
        <v>6.2621464829586655</v>
      </c>
      <c r="W40">
        <v>20.379649341050754</v>
      </c>
      <c r="X40">
        <v>64.785382597100636</v>
      </c>
      <c r="Y40">
        <v>0</v>
      </c>
      <c r="Z40">
        <v>5.7568579199999999</v>
      </c>
      <c r="AA40">
        <v>0</v>
      </c>
      <c r="AB40">
        <v>11.533435920000004</v>
      </c>
      <c r="AC40">
        <v>8.5010146560000006</v>
      </c>
      <c r="AD40">
        <v>4.0032640800000001</v>
      </c>
      <c r="AE40">
        <v>6.1984295999999999</v>
      </c>
      <c r="AF40">
        <v>6.1515000000000013</v>
      </c>
      <c r="AG40">
        <v>27.0223224</v>
      </c>
      <c r="AH40">
        <v>0</v>
      </c>
      <c r="AI40">
        <v>0</v>
      </c>
      <c r="AJ40">
        <v>0</v>
      </c>
      <c r="AK40">
        <v>22.853400000000001</v>
      </c>
      <c r="AL40">
        <v>15.604199999999999</v>
      </c>
      <c r="AM40">
        <v>2.3184297714285718</v>
      </c>
      <c r="AN40">
        <v>0</v>
      </c>
      <c r="AO40">
        <v>0.37601141760000006</v>
      </c>
      <c r="AP40">
        <v>0.78766128000000013</v>
      </c>
      <c r="AQ40">
        <v>0</v>
      </c>
      <c r="AR40">
        <v>23.274086400000002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26.5292615177543</v>
      </c>
      <c r="BB40">
        <f t="shared" si="0"/>
        <v>799.92749605217011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283.14112873399716</v>
      </c>
      <c r="L41">
        <v>0</v>
      </c>
      <c r="M41">
        <v>63.774957888826506</v>
      </c>
      <c r="N41">
        <v>51.885716472749543</v>
      </c>
      <c r="O41">
        <v>73.290220864661649</v>
      </c>
      <c r="P41">
        <v>20.449930111821082</v>
      </c>
      <c r="Q41">
        <v>8.152487472160356</v>
      </c>
      <c r="R41">
        <v>15.972771306818183</v>
      </c>
      <c r="S41">
        <v>9.8816834862385328</v>
      </c>
      <c r="T41">
        <v>0</v>
      </c>
      <c r="U41">
        <v>62.185790096958023</v>
      </c>
      <c r="V41">
        <v>6.2621464829586655</v>
      </c>
      <c r="W41">
        <v>20.379649341050754</v>
      </c>
      <c r="X41">
        <v>64.785382597100636</v>
      </c>
      <c r="Y41">
        <v>0</v>
      </c>
      <c r="Z41">
        <v>2.8832601600000003</v>
      </c>
      <c r="AA41">
        <v>0</v>
      </c>
      <c r="AB41">
        <v>11.533435920000004</v>
      </c>
      <c r="AC41">
        <v>8.5010146560000006</v>
      </c>
      <c r="AD41">
        <v>4.0032640800000001</v>
      </c>
      <c r="AE41">
        <v>6.1984295999999999</v>
      </c>
      <c r="AF41">
        <v>6.1515000000000013</v>
      </c>
      <c r="AG41">
        <v>27.0223224</v>
      </c>
      <c r="AH41">
        <v>0</v>
      </c>
      <c r="AI41">
        <v>0</v>
      </c>
      <c r="AJ41">
        <v>0</v>
      </c>
      <c r="AK41">
        <v>22.853400000000001</v>
      </c>
      <c r="AL41">
        <v>15.604199999999999</v>
      </c>
      <c r="AM41">
        <v>2.3184297714285718</v>
      </c>
      <c r="AN41">
        <v>0</v>
      </c>
      <c r="AO41">
        <v>0.38530840320000004</v>
      </c>
      <c r="AP41">
        <v>0.78766128000000013</v>
      </c>
      <c r="AQ41">
        <v>0</v>
      </c>
      <c r="AR41">
        <v>23.274086400000002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26.504568341434457</v>
      </c>
      <c r="BB41">
        <f t="shared" si="0"/>
        <v>799.18293979813518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280.25398556237218</v>
      </c>
      <c r="L42">
        <v>0</v>
      </c>
      <c r="M42">
        <v>63.774957888826506</v>
      </c>
      <c r="N42">
        <v>51.885716472749543</v>
      </c>
      <c r="O42">
        <v>73.290220864661649</v>
      </c>
      <c r="P42">
        <v>21.191690751445083</v>
      </c>
      <c r="Q42">
        <v>8.152487472160356</v>
      </c>
      <c r="R42">
        <v>15.972771306818183</v>
      </c>
      <c r="S42">
        <v>9.8816834862385328</v>
      </c>
      <c r="T42">
        <v>0</v>
      </c>
      <c r="U42">
        <v>62.185790096958023</v>
      </c>
      <c r="V42">
        <v>6.2621464829586655</v>
      </c>
      <c r="W42">
        <v>20.379649341050754</v>
      </c>
      <c r="X42">
        <v>64.785382597100636</v>
      </c>
      <c r="Y42">
        <v>0</v>
      </c>
      <c r="Z42">
        <v>2.8832601600000003</v>
      </c>
      <c r="AA42">
        <v>0</v>
      </c>
      <c r="AB42">
        <v>11.533435920000004</v>
      </c>
      <c r="AC42">
        <v>8.5010146560000006</v>
      </c>
      <c r="AD42">
        <v>4.0032640800000001</v>
      </c>
      <c r="AE42">
        <v>6.1984295999999999</v>
      </c>
      <c r="AF42">
        <v>6.1515000000000013</v>
      </c>
      <c r="AG42">
        <v>27.0223224</v>
      </c>
      <c r="AH42">
        <v>0</v>
      </c>
      <c r="AI42">
        <v>0</v>
      </c>
      <c r="AJ42">
        <v>0</v>
      </c>
      <c r="AK42">
        <v>22.853400000000001</v>
      </c>
      <c r="AL42">
        <v>15.604199999999999</v>
      </c>
      <c r="AM42">
        <v>2.3184297714285718</v>
      </c>
      <c r="AN42">
        <v>0</v>
      </c>
      <c r="AO42">
        <v>0.38220940799999997</v>
      </c>
      <c r="AP42">
        <v>0.78766128000000013</v>
      </c>
      <c r="AQ42">
        <v>0</v>
      </c>
      <c r="AR42">
        <v>23.274086400000002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26.435602303948123</v>
      </c>
      <c r="BB42">
        <f t="shared" si="0"/>
        <v>797.10342430842059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289.26365571498593</v>
      </c>
      <c r="L43">
        <v>0</v>
      </c>
      <c r="M43">
        <v>63.774957888826506</v>
      </c>
      <c r="N43">
        <v>51.885716472749543</v>
      </c>
      <c r="O43">
        <v>73.290220864661649</v>
      </c>
      <c r="P43">
        <v>21.78964014619061</v>
      </c>
      <c r="Q43">
        <v>8.152487472160356</v>
      </c>
      <c r="R43">
        <v>15.972771306818183</v>
      </c>
      <c r="S43">
        <v>9.8816834862385328</v>
      </c>
      <c r="T43">
        <v>0</v>
      </c>
      <c r="U43">
        <v>62.185790096958023</v>
      </c>
      <c r="V43">
        <v>6.2621464829586655</v>
      </c>
      <c r="W43">
        <v>20.379649341050754</v>
      </c>
      <c r="X43">
        <v>64.785382597100636</v>
      </c>
      <c r="Y43">
        <v>0</v>
      </c>
      <c r="Z43">
        <v>2.8832601600000003</v>
      </c>
      <c r="AA43">
        <v>0</v>
      </c>
      <c r="AB43">
        <v>11.533435920000004</v>
      </c>
      <c r="AC43">
        <v>8.5010146560000006</v>
      </c>
      <c r="AD43">
        <v>4.0032640800000001</v>
      </c>
      <c r="AE43">
        <v>6.1984295999999999</v>
      </c>
      <c r="AF43">
        <v>6.1515000000000013</v>
      </c>
      <c r="AG43">
        <v>27.0223224</v>
      </c>
      <c r="AH43">
        <v>0</v>
      </c>
      <c r="AI43">
        <v>0</v>
      </c>
      <c r="AJ43">
        <v>0</v>
      </c>
      <c r="AK43">
        <v>22.853400000000001</v>
      </c>
      <c r="AL43">
        <v>15.604199999999999</v>
      </c>
      <c r="AM43">
        <v>2.3184297714285718</v>
      </c>
      <c r="AN43">
        <v>0</v>
      </c>
      <c r="AO43">
        <v>0.3890530224</v>
      </c>
      <c r="AP43">
        <v>0.78766128000000013</v>
      </c>
      <c r="AQ43">
        <v>0</v>
      </c>
      <c r="AR43">
        <v>21.819456000000002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26.697532940362301</v>
      </c>
      <c r="BB43">
        <f t="shared" si="0"/>
        <v>805.00132643376571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301.13401835067668</v>
      </c>
      <c r="L44">
        <v>0</v>
      </c>
      <c r="M44">
        <v>63.774957888826506</v>
      </c>
      <c r="N44">
        <v>51.885716472749543</v>
      </c>
      <c r="O44">
        <v>73.290220864661649</v>
      </c>
      <c r="P44">
        <v>22.52935846321131</v>
      </c>
      <c r="Q44">
        <v>8.152487472160356</v>
      </c>
      <c r="R44">
        <v>15.972771306818183</v>
      </c>
      <c r="S44">
        <v>9.8816834862385328</v>
      </c>
      <c r="T44">
        <v>0</v>
      </c>
      <c r="U44">
        <v>62.185790096958023</v>
      </c>
      <c r="V44">
        <v>6.2621464829586655</v>
      </c>
      <c r="W44">
        <v>20.379649341050754</v>
      </c>
      <c r="X44">
        <v>64.785382597100636</v>
      </c>
      <c r="Y44">
        <v>0</v>
      </c>
      <c r="Z44">
        <v>2.8832601600000003</v>
      </c>
      <c r="AA44">
        <v>0</v>
      </c>
      <c r="AB44">
        <v>11.533435920000004</v>
      </c>
      <c r="AC44">
        <v>8.5010146560000006</v>
      </c>
      <c r="AD44">
        <v>4.0032640800000001</v>
      </c>
      <c r="AE44">
        <v>6.1984295999999999</v>
      </c>
      <c r="AF44">
        <v>6.1515000000000013</v>
      </c>
      <c r="AG44">
        <v>27.0223224</v>
      </c>
      <c r="AH44">
        <v>0</v>
      </c>
      <c r="AI44">
        <v>0</v>
      </c>
      <c r="AJ44">
        <v>0</v>
      </c>
      <c r="AK44">
        <v>22.853400000000001</v>
      </c>
      <c r="AL44">
        <v>15.604199999999999</v>
      </c>
      <c r="AM44">
        <v>2.3184297714285718</v>
      </c>
      <c r="AN44">
        <v>0</v>
      </c>
      <c r="AO44">
        <v>0.37497841920000002</v>
      </c>
      <c r="AP44">
        <v>0.78766128000000013</v>
      </c>
      <c r="AQ44">
        <v>0</v>
      </c>
      <c r="AR44">
        <v>21.819456000000002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27.101864598294377</v>
      </c>
      <c r="BB44">
        <f t="shared" si="0"/>
        <v>817.19300112534518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322.66436007689919</v>
      </c>
      <c r="L45">
        <v>0</v>
      </c>
      <c r="M45">
        <v>63.774957888826506</v>
      </c>
      <c r="N45">
        <v>51.885716472749543</v>
      </c>
      <c r="O45">
        <v>73.290220864661649</v>
      </c>
      <c r="P45">
        <v>23.264871030005263</v>
      </c>
      <c r="Q45">
        <v>8.152487472160356</v>
      </c>
      <c r="R45">
        <v>15.972771306818183</v>
      </c>
      <c r="S45">
        <v>9.8816834862385328</v>
      </c>
      <c r="T45">
        <v>0</v>
      </c>
      <c r="U45">
        <v>62.185790096958023</v>
      </c>
      <c r="V45">
        <v>6.2621464829586655</v>
      </c>
      <c r="W45">
        <v>20.379649341050754</v>
      </c>
      <c r="X45">
        <v>64.785382597100636</v>
      </c>
      <c r="Y45">
        <v>0</v>
      </c>
      <c r="Z45">
        <v>2.8832601600000003</v>
      </c>
      <c r="AA45">
        <v>0</v>
      </c>
      <c r="AB45">
        <v>11.533435920000004</v>
      </c>
      <c r="AC45">
        <v>8.5010146560000006</v>
      </c>
      <c r="AD45">
        <v>4.0032640800000001</v>
      </c>
      <c r="AE45">
        <v>6.1984295999999999</v>
      </c>
      <c r="AF45">
        <v>6.1515000000000013</v>
      </c>
      <c r="AG45">
        <v>27.0223224</v>
      </c>
      <c r="AH45">
        <v>0</v>
      </c>
      <c r="AI45">
        <v>0</v>
      </c>
      <c r="AJ45">
        <v>0</v>
      </c>
      <c r="AK45">
        <v>22.853400000000001</v>
      </c>
      <c r="AL45">
        <v>15.604199999999999</v>
      </c>
      <c r="AM45">
        <v>2.3184297714285718</v>
      </c>
      <c r="AN45">
        <v>0</v>
      </c>
      <c r="AO45">
        <v>0.39344326559999998</v>
      </c>
      <c r="AP45">
        <v>0.78766128000000013</v>
      </c>
      <c r="AQ45">
        <v>0</v>
      </c>
      <c r="AR45">
        <v>21.819456000000002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27.817191434586597</v>
      </c>
      <c r="BB45">
        <f t="shared" si="0"/>
        <v>838.76199342846951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329.40303226157033</v>
      </c>
      <c r="L46">
        <v>0</v>
      </c>
      <c r="M46">
        <v>63.774957888826506</v>
      </c>
      <c r="N46">
        <v>51.885716472749543</v>
      </c>
      <c r="O46">
        <v>73.290220864661649</v>
      </c>
      <c r="P46">
        <v>23.710718897976751</v>
      </c>
      <c r="Q46">
        <v>8.152487472160356</v>
      </c>
      <c r="R46">
        <v>15.972771306818183</v>
      </c>
      <c r="S46">
        <v>9.8816834862385328</v>
      </c>
      <c r="T46">
        <v>0</v>
      </c>
      <c r="U46">
        <v>62.185790096958023</v>
      </c>
      <c r="V46">
        <v>6.2621464829586655</v>
      </c>
      <c r="W46">
        <v>20.379649341050754</v>
      </c>
      <c r="X46">
        <v>64.785382597100636</v>
      </c>
      <c r="Y46">
        <v>0</v>
      </c>
      <c r="Z46">
        <v>2.8784289599999999</v>
      </c>
      <c r="AA46">
        <v>0</v>
      </c>
      <c r="AB46">
        <v>11.533435920000004</v>
      </c>
      <c r="AC46">
        <v>8.5010146560000006</v>
      </c>
      <c r="AD46">
        <v>4.0032640800000001</v>
      </c>
      <c r="AE46">
        <v>6.1984295999999999</v>
      </c>
      <c r="AF46">
        <v>6.1515000000000013</v>
      </c>
      <c r="AG46">
        <v>27.0223224</v>
      </c>
      <c r="AH46">
        <v>0</v>
      </c>
      <c r="AI46">
        <v>0</v>
      </c>
      <c r="AJ46">
        <v>0</v>
      </c>
      <c r="AK46">
        <v>22.853400000000001</v>
      </c>
      <c r="AL46">
        <v>15.604199999999999</v>
      </c>
      <c r="AM46">
        <v>2.3184297714285718</v>
      </c>
      <c r="AN46">
        <v>0</v>
      </c>
      <c r="AO46">
        <v>0.3388234752</v>
      </c>
      <c r="AP46">
        <v>0.78766128000000013</v>
      </c>
      <c r="AQ46">
        <v>0</v>
      </c>
      <c r="AR46">
        <v>21.819456000000002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28.045906202352853</v>
      </c>
      <c r="BB46">
        <f t="shared" si="0"/>
        <v>845.65834772294579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354.00289580042232</v>
      </c>
      <c r="L47">
        <v>0</v>
      </c>
      <c r="M47">
        <v>63.774957888826506</v>
      </c>
      <c r="N47">
        <v>51.885716472749543</v>
      </c>
      <c r="O47">
        <v>73.290220864661649</v>
      </c>
      <c r="P47">
        <v>23.710718897976751</v>
      </c>
      <c r="Q47">
        <v>8.152487472160356</v>
      </c>
      <c r="R47">
        <v>15.972771306818183</v>
      </c>
      <c r="S47">
        <v>9.8816834862385328</v>
      </c>
      <c r="T47">
        <v>0</v>
      </c>
      <c r="U47">
        <v>62.185790096958023</v>
      </c>
      <c r="V47">
        <v>6.2621464829586655</v>
      </c>
      <c r="W47">
        <v>20.379649341050754</v>
      </c>
      <c r="X47">
        <v>64.785382597100636</v>
      </c>
      <c r="Y47">
        <v>0</v>
      </c>
      <c r="Z47">
        <v>2.8784289599999999</v>
      </c>
      <c r="AA47">
        <v>0</v>
      </c>
      <c r="AB47">
        <v>11.533435920000004</v>
      </c>
      <c r="AC47">
        <v>8.5010146560000006</v>
      </c>
      <c r="AD47">
        <v>4.0032640800000001</v>
      </c>
      <c r="AE47">
        <v>6.1984295999999999</v>
      </c>
      <c r="AF47">
        <v>6.1515000000000013</v>
      </c>
      <c r="AG47">
        <v>27.0223224</v>
      </c>
      <c r="AH47">
        <v>0</v>
      </c>
      <c r="AI47">
        <v>0</v>
      </c>
      <c r="AJ47">
        <v>0</v>
      </c>
      <c r="AK47">
        <v>22.853400000000001</v>
      </c>
      <c r="AL47">
        <v>15.604199999999999</v>
      </c>
      <c r="AM47">
        <v>2.3184297714285718</v>
      </c>
      <c r="AN47">
        <v>0</v>
      </c>
      <c r="AO47">
        <v>0.33210898560000002</v>
      </c>
      <c r="AP47">
        <v>0.78766128000000013</v>
      </c>
      <c r="AQ47">
        <v>0</v>
      </c>
      <c r="AR47">
        <v>21.819456000000002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28.835346168142145</v>
      </c>
      <c r="BB47">
        <f t="shared" si="0"/>
        <v>869.46205680640844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379.00369616935478</v>
      </c>
      <c r="L48">
        <v>0</v>
      </c>
      <c r="M48">
        <v>63.774957888826506</v>
      </c>
      <c r="N48">
        <v>51.885716472749543</v>
      </c>
      <c r="O48">
        <v>73.290220864661649</v>
      </c>
      <c r="P48">
        <v>23.710718897976751</v>
      </c>
      <c r="Q48">
        <v>8.152487472160356</v>
      </c>
      <c r="R48">
        <v>15.972771306818183</v>
      </c>
      <c r="S48">
        <v>9.8816834862385328</v>
      </c>
      <c r="T48">
        <v>0</v>
      </c>
      <c r="U48">
        <v>62.185790096958023</v>
      </c>
      <c r="V48">
        <v>6.2621464829586655</v>
      </c>
      <c r="W48">
        <v>20.379649341050754</v>
      </c>
      <c r="X48">
        <v>64.785382597100636</v>
      </c>
      <c r="Y48">
        <v>0</v>
      </c>
      <c r="Z48">
        <v>2.8784289599999999</v>
      </c>
      <c r="AA48">
        <v>0</v>
      </c>
      <c r="AB48">
        <v>5.7374452800000002</v>
      </c>
      <c r="AC48">
        <v>4.2505073280000003</v>
      </c>
      <c r="AD48">
        <v>4.0032640800000001</v>
      </c>
      <c r="AE48">
        <v>6.1984295999999999</v>
      </c>
      <c r="AF48">
        <v>6.1515000000000013</v>
      </c>
      <c r="AG48">
        <v>27.0223224</v>
      </c>
      <c r="AH48">
        <v>0</v>
      </c>
      <c r="AI48">
        <v>0</v>
      </c>
      <c r="AJ48">
        <v>0</v>
      </c>
      <c r="AK48">
        <v>22.853400000000001</v>
      </c>
      <c r="AL48">
        <v>15.604199999999999</v>
      </c>
      <c r="AM48">
        <v>2.3184297714285718</v>
      </c>
      <c r="AN48">
        <v>0</v>
      </c>
      <c r="AO48">
        <v>0.35522232479999999</v>
      </c>
      <c r="AP48">
        <v>0.78766128000000013</v>
      </c>
      <c r="AQ48">
        <v>0</v>
      </c>
      <c r="AR48">
        <v>21.819456000000002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29.316121400270511</v>
      </c>
      <c r="BB48">
        <f t="shared" si="0"/>
        <v>883.95869731441257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388.00332602545973</v>
      </c>
      <c r="L49">
        <v>0</v>
      </c>
      <c r="M49">
        <v>63.774957888826506</v>
      </c>
      <c r="N49">
        <v>51.885716472749543</v>
      </c>
      <c r="O49">
        <v>73.290220864661649</v>
      </c>
      <c r="P49">
        <v>23.710718897976751</v>
      </c>
      <c r="Q49">
        <v>8.152487472160356</v>
      </c>
      <c r="R49">
        <v>15.972771306818183</v>
      </c>
      <c r="S49">
        <v>9.8816834862385328</v>
      </c>
      <c r="T49">
        <v>0</v>
      </c>
      <c r="U49">
        <v>62.185790096958023</v>
      </c>
      <c r="V49">
        <v>6.2621464829586655</v>
      </c>
      <c r="W49">
        <v>20.379649341050754</v>
      </c>
      <c r="X49">
        <v>64.785382597100636</v>
      </c>
      <c r="Y49">
        <v>0</v>
      </c>
      <c r="Z49">
        <v>2.8784289599999999</v>
      </c>
      <c r="AA49">
        <v>0</v>
      </c>
      <c r="AB49">
        <v>5.7374452800000002</v>
      </c>
      <c r="AC49">
        <v>4.2505073280000003</v>
      </c>
      <c r="AD49">
        <v>4.0032640800000001</v>
      </c>
      <c r="AE49">
        <v>6.1984295999999999</v>
      </c>
      <c r="AF49">
        <v>6.1515000000000013</v>
      </c>
      <c r="AG49">
        <v>27.0223224</v>
      </c>
      <c r="AH49">
        <v>0</v>
      </c>
      <c r="AI49">
        <v>0</v>
      </c>
      <c r="AJ49">
        <v>0</v>
      </c>
      <c r="AK49">
        <v>22.853400000000001</v>
      </c>
      <c r="AL49">
        <v>15.604199999999999</v>
      </c>
      <c r="AM49">
        <v>2.3184297714285718</v>
      </c>
      <c r="AN49">
        <v>0</v>
      </c>
      <c r="AO49">
        <v>0.39447626399999997</v>
      </c>
      <c r="AP49">
        <v>0.78766128000000013</v>
      </c>
      <c r="AQ49">
        <v>0</v>
      </c>
      <c r="AR49">
        <v>21.819456000000002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29.606269581384012</v>
      </c>
      <c r="BB49">
        <f t="shared" si="0"/>
        <v>892.70743292860391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367.00198977597989</v>
      </c>
      <c r="L50">
        <v>0</v>
      </c>
      <c r="M50">
        <v>63.774957888826506</v>
      </c>
      <c r="N50">
        <v>51.885716472749543</v>
      </c>
      <c r="O50">
        <v>73.290220864661649</v>
      </c>
      <c r="P50">
        <v>23.710718897976751</v>
      </c>
      <c r="Q50">
        <v>8.152487472160356</v>
      </c>
      <c r="R50">
        <v>15.972771306818183</v>
      </c>
      <c r="S50">
        <v>9.8816834862385328</v>
      </c>
      <c r="T50">
        <v>0</v>
      </c>
      <c r="U50">
        <v>62.185790096958023</v>
      </c>
      <c r="V50">
        <v>6.2621464829586655</v>
      </c>
      <c r="W50">
        <v>20.379649341050754</v>
      </c>
      <c r="X50">
        <v>64.785382597100636</v>
      </c>
      <c r="Y50">
        <v>0</v>
      </c>
      <c r="Z50">
        <v>2.8784289599999999</v>
      </c>
      <c r="AA50">
        <v>0</v>
      </c>
      <c r="AB50">
        <v>5.7374452800000002</v>
      </c>
      <c r="AC50">
        <v>4.2505073280000003</v>
      </c>
      <c r="AD50">
        <v>4.0032640800000001</v>
      </c>
      <c r="AE50">
        <v>6.1984295999999999</v>
      </c>
      <c r="AF50">
        <v>6.1515000000000013</v>
      </c>
      <c r="AG50">
        <v>27.0223224</v>
      </c>
      <c r="AH50">
        <v>0</v>
      </c>
      <c r="AI50">
        <v>0</v>
      </c>
      <c r="AJ50">
        <v>0</v>
      </c>
      <c r="AK50">
        <v>22.853400000000001</v>
      </c>
      <c r="AL50">
        <v>15.604199999999999</v>
      </c>
      <c r="AM50">
        <v>2.3184297714285718</v>
      </c>
      <c r="AN50">
        <v>0</v>
      </c>
      <c r="AO50">
        <v>0.41152073760000002</v>
      </c>
      <c r="AP50">
        <v>0.78766128000000013</v>
      </c>
      <c r="AQ50">
        <v>0</v>
      </c>
      <c r="AR50">
        <v>21.819456000000002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28.932673935908653</v>
      </c>
      <c r="BB50">
        <f t="shared" si="0"/>
        <v>872.39673679819941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456.00118855457231</v>
      </c>
      <c r="L51">
        <v>0</v>
      </c>
      <c r="M51">
        <v>63.774957888826506</v>
      </c>
      <c r="N51">
        <v>51.885716472749543</v>
      </c>
      <c r="O51">
        <v>73.290220864661649</v>
      </c>
      <c r="P51">
        <v>23.710718897976751</v>
      </c>
      <c r="Q51">
        <v>8.152487472160356</v>
      </c>
      <c r="R51">
        <v>15.972771306818183</v>
      </c>
      <c r="S51">
        <v>9.8816834862385328</v>
      </c>
      <c r="T51">
        <v>0</v>
      </c>
      <c r="U51">
        <v>62.185790096958023</v>
      </c>
      <c r="V51">
        <v>6.2621464829586655</v>
      </c>
      <c r="W51">
        <v>20.379649341050754</v>
      </c>
      <c r="X51">
        <v>64.785382597100636</v>
      </c>
      <c r="Y51">
        <v>0</v>
      </c>
      <c r="Z51">
        <v>2.8784289599999999</v>
      </c>
      <c r="AA51">
        <v>0</v>
      </c>
      <c r="AB51">
        <v>5.7374452800000002</v>
      </c>
      <c r="AC51">
        <v>4.2505073280000003</v>
      </c>
      <c r="AD51">
        <v>4.0032640800000001</v>
      </c>
      <c r="AE51">
        <v>6.1984295999999999</v>
      </c>
      <c r="AF51">
        <v>6.1515000000000013</v>
      </c>
      <c r="AG51">
        <v>27.0223224</v>
      </c>
      <c r="AH51">
        <v>0</v>
      </c>
      <c r="AI51">
        <v>0</v>
      </c>
      <c r="AJ51">
        <v>0</v>
      </c>
      <c r="AK51">
        <v>22.853400000000001</v>
      </c>
      <c r="AL51">
        <v>15.604199999999999</v>
      </c>
      <c r="AM51">
        <v>2.3184297714285718</v>
      </c>
      <c r="AN51">
        <v>0</v>
      </c>
      <c r="AO51">
        <v>0.42649921440000005</v>
      </c>
      <c r="AP51">
        <v>0.78766128000000013</v>
      </c>
      <c r="AQ51">
        <v>0</v>
      </c>
      <c r="AR51">
        <v>21.819456000000002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31.790029122054364</v>
      </c>
      <c r="BB51">
        <f t="shared" si="0"/>
        <v>958.5535588674461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465.00371674529822</v>
      </c>
      <c r="L52">
        <v>0</v>
      </c>
      <c r="M52">
        <v>63.774957888826506</v>
      </c>
      <c r="N52">
        <v>51.885716472749543</v>
      </c>
      <c r="O52">
        <v>73.290220864661649</v>
      </c>
      <c r="P52">
        <v>23.710718897976751</v>
      </c>
      <c r="Q52">
        <v>8.152487472160356</v>
      </c>
      <c r="R52">
        <v>15.972771306818183</v>
      </c>
      <c r="S52">
        <v>9.8816834862385328</v>
      </c>
      <c r="T52">
        <v>0</v>
      </c>
      <c r="U52">
        <v>62.185790096958023</v>
      </c>
      <c r="V52">
        <v>6.2621464829586655</v>
      </c>
      <c r="W52">
        <v>20.379649341050754</v>
      </c>
      <c r="X52">
        <v>64.785382597100636</v>
      </c>
      <c r="Y52">
        <v>0</v>
      </c>
      <c r="Z52">
        <v>2.8784289599999999</v>
      </c>
      <c r="AA52">
        <v>0</v>
      </c>
      <c r="AB52">
        <v>5.7374452800000002</v>
      </c>
      <c r="AC52">
        <v>4.2505073280000003</v>
      </c>
      <c r="AD52">
        <v>4.0032640800000001</v>
      </c>
      <c r="AE52">
        <v>6.1984295999999999</v>
      </c>
      <c r="AF52">
        <v>6.1515000000000013</v>
      </c>
      <c r="AG52">
        <v>27.0223224</v>
      </c>
      <c r="AH52">
        <v>0</v>
      </c>
      <c r="AI52">
        <v>0</v>
      </c>
      <c r="AJ52">
        <v>0</v>
      </c>
      <c r="AK52">
        <v>22.853400000000001</v>
      </c>
      <c r="AL52">
        <v>15.604199999999999</v>
      </c>
      <c r="AM52">
        <v>2.3184297714285718</v>
      </c>
      <c r="AN52">
        <v>0</v>
      </c>
      <c r="AO52">
        <v>0.45839304000000008</v>
      </c>
      <c r="AP52">
        <v>0.78766128000000013</v>
      </c>
      <c r="AQ52">
        <v>0</v>
      </c>
      <c r="AR52">
        <v>21.819456000000002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32.080034050578263</v>
      </c>
      <c r="BB52">
        <f t="shared" si="0"/>
        <v>967.29797595524838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478.00294851306415</v>
      </c>
      <c r="L53">
        <v>0</v>
      </c>
      <c r="M53">
        <v>63.774957888826506</v>
      </c>
      <c r="N53">
        <v>51.885716472749543</v>
      </c>
      <c r="O53">
        <v>73.290220864661649</v>
      </c>
      <c r="P53">
        <v>23.710718897976751</v>
      </c>
      <c r="Q53">
        <v>8.152487472160356</v>
      </c>
      <c r="R53">
        <v>15.972771306818183</v>
      </c>
      <c r="S53">
        <v>9.8816834862385328</v>
      </c>
      <c r="T53">
        <v>0</v>
      </c>
      <c r="U53">
        <v>62.185790096958023</v>
      </c>
      <c r="V53">
        <v>5.1187564318584062</v>
      </c>
      <c r="W53">
        <v>20.379649341050754</v>
      </c>
      <c r="X53">
        <v>64.785382597100636</v>
      </c>
      <c r="Y53">
        <v>0</v>
      </c>
      <c r="Z53">
        <v>2.8784289599999999</v>
      </c>
      <c r="AA53">
        <v>0</v>
      </c>
      <c r="AB53">
        <v>5.7374452800000002</v>
      </c>
      <c r="AC53">
        <v>0</v>
      </c>
      <c r="AD53">
        <v>4.0032640800000001</v>
      </c>
      <c r="AE53">
        <v>6.1984295999999999</v>
      </c>
      <c r="AF53">
        <v>6.1515000000000013</v>
      </c>
      <c r="AG53">
        <v>27.0223224</v>
      </c>
      <c r="AH53">
        <v>0</v>
      </c>
      <c r="AI53">
        <v>0</v>
      </c>
      <c r="AJ53">
        <v>0</v>
      </c>
      <c r="AK53">
        <v>22.853400000000001</v>
      </c>
      <c r="AL53">
        <v>15.604199999999999</v>
      </c>
      <c r="AM53">
        <v>2.3184297714285718</v>
      </c>
      <c r="AN53">
        <v>0</v>
      </c>
      <c r="AO53">
        <v>0.4750501392</v>
      </c>
      <c r="AP53">
        <v>0.78766128000000013</v>
      </c>
      <c r="AQ53">
        <v>0</v>
      </c>
      <c r="AR53">
        <v>21.819456000000002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32.324699630389006</v>
      </c>
      <c r="BB53">
        <f t="shared" si="0"/>
        <v>974.67530186330305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413.00406175803306</v>
      </c>
      <c r="L54">
        <v>0</v>
      </c>
      <c r="M54">
        <v>63.774957888826506</v>
      </c>
      <c r="N54">
        <v>51.885716472749543</v>
      </c>
      <c r="O54">
        <v>73.290220864661649</v>
      </c>
      <c r="P54">
        <v>23.710718897976751</v>
      </c>
      <c r="Q54">
        <v>8.152487472160356</v>
      </c>
      <c r="R54">
        <v>15.972771306818183</v>
      </c>
      <c r="S54">
        <v>9.8816834862385328</v>
      </c>
      <c r="T54">
        <v>0</v>
      </c>
      <c r="U54">
        <v>62.185790096958023</v>
      </c>
      <c r="V54">
        <v>5.1187564318584062</v>
      </c>
      <c r="W54">
        <v>20.379649341050754</v>
      </c>
      <c r="X54">
        <v>64.785382597100636</v>
      </c>
      <c r="Y54">
        <v>0</v>
      </c>
      <c r="Z54">
        <v>2.8784289599999999</v>
      </c>
      <c r="AA54">
        <v>0</v>
      </c>
      <c r="AB54">
        <v>0</v>
      </c>
      <c r="AC54">
        <v>0</v>
      </c>
      <c r="AD54">
        <v>4.0032640800000001</v>
      </c>
      <c r="AE54">
        <v>6.1984295999999999</v>
      </c>
      <c r="AF54">
        <v>6.1515000000000013</v>
      </c>
      <c r="AG54">
        <v>27.0223224</v>
      </c>
      <c r="AH54">
        <v>0</v>
      </c>
      <c r="AI54">
        <v>0</v>
      </c>
      <c r="AJ54">
        <v>0</v>
      </c>
      <c r="AK54">
        <v>22.853400000000001</v>
      </c>
      <c r="AL54">
        <v>15.604199999999999</v>
      </c>
      <c r="AM54">
        <v>2.3184297714285718</v>
      </c>
      <c r="AN54">
        <v>0</v>
      </c>
      <c r="AO54">
        <v>0.5154662015999999</v>
      </c>
      <c r="AP54">
        <v>0.78766128000000013</v>
      </c>
      <c r="AQ54">
        <v>0</v>
      </c>
      <c r="AR54">
        <v>21.819456000000002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30.055360842481036</v>
      </c>
      <c r="BB54">
        <f t="shared" si="0"/>
        <v>906.24872467857983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320.00240640449681</v>
      </c>
      <c r="L55">
        <v>0</v>
      </c>
      <c r="M55">
        <v>63.774957888826506</v>
      </c>
      <c r="N55">
        <v>51.885716472749543</v>
      </c>
      <c r="O55">
        <v>73.290220864661649</v>
      </c>
      <c r="P55">
        <v>23.710718897976751</v>
      </c>
      <c r="Q55">
        <v>8.152487472160356</v>
      </c>
      <c r="R55">
        <v>15.972771306818183</v>
      </c>
      <c r="S55">
        <v>9.8816834862385328</v>
      </c>
      <c r="T55">
        <v>0</v>
      </c>
      <c r="U55">
        <v>62.185790096958023</v>
      </c>
      <c r="V55">
        <v>5.1187564318584062</v>
      </c>
      <c r="W55">
        <v>20.379649341050754</v>
      </c>
      <c r="X55">
        <v>64.785382597100636</v>
      </c>
      <c r="Y55">
        <v>0</v>
      </c>
      <c r="Z55">
        <v>2.8784289599999999</v>
      </c>
      <c r="AA55">
        <v>0</v>
      </c>
      <c r="AB55">
        <v>0</v>
      </c>
      <c r="AC55">
        <v>0</v>
      </c>
      <c r="AD55">
        <v>4.0032640800000001</v>
      </c>
      <c r="AE55">
        <v>6.1984295999999999</v>
      </c>
      <c r="AF55">
        <v>6.1515000000000013</v>
      </c>
      <c r="AG55">
        <v>27.0223224</v>
      </c>
      <c r="AH55">
        <v>0</v>
      </c>
      <c r="AI55">
        <v>0</v>
      </c>
      <c r="AJ55">
        <v>0</v>
      </c>
      <c r="AK55">
        <v>22.853400000000001</v>
      </c>
      <c r="AL55">
        <v>15.604199999999999</v>
      </c>
      <c r="AM55">
        <v>2.3184297714285718</v>
      </c>
      <c r="AN55">
        <v>0</v>
      </c>
      <c r="AO55">
        <v>0.59539445280000003</v>
      </c>
      <c r="AP55">
        <v>0.78766128000000013</v>
      </c>
      <c r="AQ55">
        <v>0</v>
      </c>
      <c r="AR55">
        <v>21.819456000000002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27.072573534933483</v>
      </c>
      <c r="BB55">
        <f t="shared" si="0"/>
        <v>816.30978488379139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354.58242465432392</v>
      </c>
      <c r="L56">
        <v>0</v>
      </c>
      <c r="M56">
        <v>63.774957888826506</v>
      </c>
      <c r="N56">
        <v>51.885716472749543</v>
      </c>
      <c r="O56">
        <v>73.290220864661649</v>
      </c>
      <c r="P56">
        <v>23.710718897976751</v>
      </c>
      <c r="Q56">
        <v>8.152487472160356</v>
      </c>
      <c r="R56">
        <v>15.972771306818183</v>
      </c>
      <c r="S56">
        <v>9.8816834862385328</v>
      </c>
      <c r="T56">
        <v>0</v>
      </c>
      <c r="U56">
        <v>62.185790096958023</v>
      </c>
      <c r="V56">
        <v>5.1187564318584062</v>
      </c>
      <c r="W56">
        <v>20.379649341050754</v>
      </c>
      <c r="X56">
        <v>64.785382597100636</v>
      </c>
      <c r="Y56">
        <v>0</v>
      </c>
      <c r="Z56">
        <v>2.8784289599999999</v>
      </c>
      <c r="AA56">
        <v>0</v>
      </c>
      <c r="AB56">
        <v>0</v>
      </c>
      <c r="AC56">
        <v>0</v>
      </c>
      <c r="AD56">
        <v>4.0032640800000001</v>
      </c>
      <c r="AE56">
        <v>6.1984295999999999</v>
      </c>
      <c r="AF56">
        <v>6.1515000000000013</v>
      </c>
      <c r="AG56">
        <v>27.0223224</v>
      </c>
      <c r="AH56">
        <v>0</v>
      </c>
      <c r="AI56">
        <v>0</v>
      </c>
      <c r="AJ56">
        <v>0</v>
      </c>
      <c r="AK56">
        <v>22.853400000000001</v>
      </c>
      <c r="AL56">
        <v>15.604199999999999</v>
      </c>
      <c r="AM56">
        <v>2.3184297714285718</v>
      </c>
      <c r="AN56">
        <v>0</v>
      </c>
      <c r="AO56">
        <v>0.6097273056000001</v>
      </c>
      <c r="AP56">
        <v>0.78766128000000013</v>
      </c>
      <c r="AQ56">
        <v>0</v>
      </c>
      <c r="AR56">
        <v>21.819456000000002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28.183051953697806</v>
      </c>
      <c r="BB56">
        <f t="shared" si="0"/>
        <v>849.79365756765412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429.2818094773591</v>
      </c>
      <c r="L57">
        <v>0</v>
      </c>
      <c r="M57">
        <v>63.774957888826506</v>
      </c>
      <c r="N57">
        <v>51.885716472749543</v>
      </c>
      <c r="O57">
        <v>73.290220864661649</v>
      </c>
      <c r="P57">
        <v>23.710718897976751</v>
      </c>
      <c r="Q57">
        <v>8.152487472160356</v>
      </c>
      <c r="R57">
        <v>15.972771306818183</v>
      </c>
      <c r="S57">
        <v>9.8816834862385328</v>
      </c>
      <c r="T57">
        <v>0</v>
      </c>
      <c r="U57">
        <v>62.185790096958023</v>
      </c>
      <c r="V57">
        <v>5.1187564318584062</v>
      </c>
      <c r="W57">
        <v>20.379649341050754</v>
      </c>
      <c r="X57">
        <v>64.785382597100636</v>
      </c>
      <c r="Y57">
        <v>0</v>
      </c>
      <c r="Z57">
        <v>2.8784289599999999</v>
      </c>
      <c r="AA57">
        <v>0</v>
      </c>
      <c r="AB57">
        <v>0</v>
      </c>
      <c r="AC57">
        <v>0</v>
      </c>
      <c r="AD57">
        <v>4.0032640800000001</v>
      </c>
      <c r="AE57">
        <v>6.1984295999999999</v>
      </c>
      <c r="AF57">
        <v>6.1515000000000013</v>
      </c>
      <c r="AG57">
        <v>27.0223224</v>
      </c>
      <c r="AH57">
        <v>8.3184480000000018</v>
      </c>
      <c r="AI57">
        <v>0</v>
      </c>
      <c r="AJ57">
        <v>0</v>
      </c>
      <c r="AK57">
        <v>22.853400000000001</v>
      </c>
      <c r="AL57">
        <v>15.604199999999999</v>
      </c>
      <c r="AM57">
        <v>2.3184297714285718</v>
      </c>
      <c r="AN57">
        <v>0</v>
      </c>
      <c r="AO57">
        <v>0.59758957440000005</v>
      </c>
      <c r="AP57">
        <v>3.3194296800000003</v>
      </c>
      <c r="AQ57">
        <v>7.2928900000000008</v>
      </c>
      <c r="AR57">
        <v>21.819456000000002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31.162906507072442</v>
      </c>
      <c r="BB57">
        <f t="shared" si="0"/>
        <v>939.64415650611454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448.75327614018795</v>
      </c>
      <c r="L58">
        <v>0</v>
      </c>
      <c r="M58">
        <v>63.774957888826506</v>
      </c>
      <c r="N58">
        <v>51.885716472749543</v>
      </c>
      <c r="O58">
        <v>73.290220864661649</v>
      </c>
      <c r="P58">
        <v>23.710718897976751</v>
      </c>
      <c r="Q58">
        <v>8.152487472160356</v>
      </c>
      <c r="R58">
        <v>15.972771306818183</v>
      </c>
      <c r="S58">
        <v>9.8816834862385328</v>
      </c>
      <c r="T58">
        <v>0</v>
      </c>
      <c r="U58">
        <v>62.185790096958023</v>
      </c>
      <c r="V58">
        <v>5.1187564318584062</v>
      </c>
      <c r="W58">
        <v>20.379649341050754</v>
      </c>
      <c r="X58">
        <v>64.785382597100636</v>
      </c>
      <c r="Y58">
        <v>0</v>
      </c>
      <c r="Z58">
        <v>2.8784289599999999</v>
      </c>
      <c r="AA58">
        <v>0</v>
      </c>
      <c r="AB58">
        <v>0</v>
      </c>
      <c r="AC58">
        <v>0</v>
      </c>
      <c r="AD58">
        <v>4.0032640800000001</v>
      </c>
      <c r="AE58">
        <v>6.1984295999999999</v>
      </c>
      <c r="AF58">
        <v>6.1515000000000013</v>
      </c>
      <c r="AG58">
        <v>27.0223224</v>
      </c>
      <c r="AH58">
        <v>8.3184480000000018</v>
      </c>
      <c r="AI58">
        <v>0</v>
      </c>
      <c r="AJ58">
        <v>0</v>
      </c>
      <c r="AK58">
        <v>22.853400000000001</v>
      </c>
      <c r="AL58">
        <v>15.604199999999999</v>
      </c>
      <c r="AM58">
        <v>2.3184297714285718</v>
      </c>
      <c r="AN58">
        <v>0</v>
      </c>
      <c r="AO58">
        <v>0.62289803519999998</v>
      </c>
      <c r="AP58">
        <v>3.3194296800000003</v>
      </c>
      <c r="AQ58">
        <v>7.5549099999999996</v>
      </c>
      <c r="AR58">
        <v>21.819456000000002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31.797164083881952</v>
      </c>
      <c r="BB58">
        <f t="shared" si="0"/>
        <v>958.76869405293394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475.00397692650336</v>
      </c>
      <c r="L59">
        <v>0</v>
      </c>
      <c r="M59">
        <v>63.774957888826506</v>
      </c>
      <c r="N59">
        <v>51.885716472749543</v>
      </c>
      <c r="O59">
        <v>73.290220864661649</v>
      </c>
      <c r="P59">
        <v>23.710718897976751</v>
      </c>
      <c r="Q59">
        <v>8.152487472160356</v>
      </c>
      <c r="R59">
        <v>9.3114014129692819</v>
      </c>
      <c r="S59">
        <v>9.8816834862385328</v>
      </c>
      <c r="T59">
        <v>0</v>
      </c>
      <c r="U59">
        <v>62.185790096958023</v>
      </c>
      <c r="V59">
        <v>5.1187564318584062</v>
      </c>
      <c r="W59">
        <v>20.379649341050754</v>
      </c>
      <c r="X59">
        <v>64.785382597100636</v>
      </c>
      <c r="Y59">
        <v>0</v>
      </c>
      <c r="Z59">
        <v>2.8784289599999999</v>
      </c>
      <c r="AA59">
        <v>6.1413335999999994</v>
      </c>
      <c r="AB59">
        <v>0</v>
      </c>
      <c r="AC59">
        <v>0</v>
      </c>
      <c r="AD59">
        <v>4.0032640800000001</v>
      </c>
      <c r="AE59">
        <v>6.1984295999999999</v>
      </c>
      <c r="AF59">
        <v>6.1515000000000013</v>
      </c>
      <c r="AG59">
        <v>27.0223224</v>
      </c>
      <c r="AH59">
        <v>8.3184480000000018</v>
      </c>
      <c r="AI59">
        <v>0</v>
      </c>
      <c r="AJ59">
        <v>0</v>
      </c>
      <c r="AK59">
        <v>22.853400000000001</v>
      </c>
      <c r="AL59">
        <v>7.8020999999999994</v>
      </c>
      <c r="AM59">
        <v>2.3184297714285718</v>
      </c>
      <c r="AN59">
        <v>0</v>
      </c>
      <c r="AO59">
        <v>0.62186503680000005</v>
      </c>
      <c r="AP59">
        <v>3.3194296800000003</v>
      </c>
      <c r="AQ59">
        <v>15.109819999999999</v>
      </c>
      <c r="AR59">
        <v>21.819456000000002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32.615150460668666</v>
      </c>
      <c r="BB59">
        <f t="shared" si="0"/>
        <v>983.43314917021394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479.00352716018148</v>
      </c>
      <c r="L60">
        <v>0</v>
      </c>
      <c r="M60">
        <v>63.774957888826506</v>
      </c>
      <c r="N60">
        <v>51.885716472749543</v>
      </c>
      <c r="O60">
        <v>73.290220864661649</v>
      </c>
      <c r="P60">
        <v>23.710718897976751</v>
      </c>
      <c r="Q60">
        <v>8.152487472160356</v>
      </c>
      <c r="R60">
        <v>9.3114014129692819</v>
      </c>
      <c r="S60">
        <v>9.8816834862385328</v>
      </c>
      <c r="T60">
        <v>0</v>
      </c>
      <c r="U60">
        <v>62.185790096958023</v>
      </c>
      <c r="V60">
        <v>5.1187564318584062</v>
      </c>
      <c r="W60">
        <v>20.379649341050754</v>
      </c>
      <c r="X60">
        <v>64.785382597100636</v>
      </c>
      <c r="Y60">
        <v>0</v>
      </c>
      <c r="Z60">
        <v>2.8784289599999999</v>
      </c>
      <c r="AA60">
        <v>12.317364000000001</v>
      </c>
      <c r="AB60">
        <v>0</v>
      </c>
      <c r="AC60">
        <v>0</v>
      </c>
      <c r="AD60">
        <v>4.0032640800000001</v>
      </c>
      <c r="AE60">
        <v>6.1984295999999999</v>
      </c>
      <c r="AF60">
        <v>6.1515000000000013</v>
      </c>
      <c r="AG60">
        <v>27.0223224</v>
      </c>
      <c r="AH60">
        <v>16.636896000000004</v>
      </c>
      <c r="AI60">
        <v>0</v>
      </c>
      <c r="AJ60">
        <v>0</v>
      </c>
      <c r="AK60">
        <v>22.853400000000001</v>
      </c>
      <c r="AL60">
        <v>7.8020999999999994</v>
      </c>
      <c r="AM60">
        <v>2.3184297714285718</v>
      </c>
      <c r="AN60">
        <v>0</v>
      </c>
      <c r="AO60">
        <v>0.60404581440000005</v>
      </c>
      <c r="AP60">
        <v>3.3194296800000003</v>
      </c>
      <c r="AQ60">
        <v>22.664730000000002</v>
      </c>
      <c r="AR60">
        <v>21.819456000000002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33.450749094013339</v>
      </c>
      <c r="BB60">
        <f t="shared" si="0"/>
        <v>1008.6286699481471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494.14242611571268</v>
      </c>
      <c r="L61">
        <v>0</v>
      </c>
      <c r="M61">
        <v>63.774957888826506</v>
      </c>
      <c r="N61">
        <v>51.885716472749543</v>
      </c>
      <c r="O61">
        <v>73.290220864661649</v>
      </c>
      <c r="P61">
        <v>23.710718897976751</v>
      </c>
      <c r="Q61">
        <v>8.152487472160356</v>
      </c>
      <c r="R61">
        <v>9.3114014129692819</v>
      </c>
      <c r="S61">
        <v>9.8816834862385328</v>
      </c>
      <c r="T61">
        <v>0</v>
      </c>
      <c r="U61">
        <v>62.185790096958023</v>
      </c>
      <c r="V61">
        <v>5.1187564318584062</v>
      </c>
      <c r="W61">
        <v>20.379649341050754</v>
      </c>
      <c r="X61">
        <v>64.785382597100636</v>
      </c>
      <c r="Y61">
        <v>0</v>
      </c>
      <c r="Z61">
        <v>2.89872</v>
      </c>
      <c r="AA61">
        <v>12.317364000000001</v>
      </c>
      <c r="AB61">
        <v>0</v>
      </c>
      <c r="AC61">
        <v>0</v>
      </c>
      <c r="AD61">
        <v>4.0032640800000001</v>
      </c>
      <c r="AE61">
        <v>6.1984295999999999</v>
      </c>
      <c r="AF61">
        <v>6.1515000000000013</v>
      </c>
      <c r="AG61">
        <v>27.0223224</v>
      </c>
      <c r="AH61">
        <v>16.636896000000004</v>
      </c>
      <c r="AI61">
        <v>0</v>
      </c>
      <c r="AJ61">
        <v>0</v>
      </c>
      <c r="AK61">
        <v>22.853400000000001</v>
      </c>
      <c r="AL61">
        <v>7.8020999999999994</v>
      </c>
      <c r="AM61">
        <v>2.3184297714285718</v>
      </c>
      <c r="AN61">
        <v>0</v>
      </c>
      <c r="AO61">
        <v>0.58751783999999996</v>
      </c>
      <c r="AP61">
        <v>3.3194296800000003</v>
      </c>
      <c r="AQ61">
        <v>22.664730000000002</v>
      </c>
      <c r="AR61">
        <v>21.819456000000002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33.936828528007993</v>
      </c>
      <c r="BB61">
        <f t="shared" si="0"/>
        <v>1023.2852525352839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478.99343863959774</v>
      </c>
      <c r="L62">
        <v>0</v>
      </c>
      <c r="M62">
        <v>63.774957888826506</v>
      </c>
      <c r="N62">
        <v>51.885716472749543</v>
      </c>
      <c r="O62">
        <v>73.290220864661649</v>
      </c>
      <c r="P62">
        <v>23.710718897976751</v>
      </c>
      <c r="Q62">
        <v>8.152487472160356</v>
      </c>
      <c r="R62">
        <v>9.3114014129692819</v>
      </c>
      <c r="S62">
        <v>9.8816834862385328</v>
      </c>
      <c r="T62">
        <v>0</v>
      </c>
      <c r="U62">
        <v>62.185790096958023</v>
      </c>
      <c r="V62">
        <v>5.1187564318584062</v>
      </c>
      <c r="W62">
        <v>20.379649341050754</v>
      </c>
      <c r="X62">
        <v>64.785382597100636</v>
      </c>
      <c r="Y62">
        <v>0</v>
      </c>
      <c r="Z62">
        <v>2.89872</v>
      </c>
      <c r="AA62">
        <v>18.493394399999996</v>
      </c>
      <c r="AB62">
        <v>0</v>
      </c>
      <c r="AC62">
        <v>0</v>
      </c>
      <c r="AD62">
        <v>4.0032640800000001</v>
      </c>
      <c r="AE62">
        <v>6.1984295999999999</v>
      </c>
      <c r="AF62">
        <v>6.1515000000000013</v>
      </c>
      <c r="AG62">
        <v>27.0223224</v>
      </c>
      <c r="AH62">
        <v>16.636896000000004</v>
      </c>
      <c r="AI62">
        <v>0</v>
      </c>
      <c r="AJ62">
        <v>0</v>
      </c>
      <c r="AK62">
        <v>22.853400000000001</v>
      </c>
      <c r="AL62">
        <v>7.8020999999999994</v>
      </c>
      <c r="AM62">
        <v>2.3184297714285718</v>
      </c>
      <c r="AN62">
        <v>0</v>
      </c>
      <c r="AO62">
        <v>0.58131984959999994</v>
      </c>
      <c r="AP62">
        <v>3.3194296800000003</v>
      </c>
      <c r="AQ62">
        <v>22.664730000000002</v>
      </c>
      <c r="AR62">
        <v>21.819456000000002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33.648598002104293</v>
      </c>
      <c r="BB62">
        <f t="shared" si="0"/>
        <v>1014.5943279946725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512.33931577124554</v>
      </c>
      <c r="L63">
        <v>0</v>
      </c>
      <c r="M63">
        <v>63.774957888826506</v>
      </c>
      <c r="N63">
        <v>51.885716472749543</v>
      </c>
      <c r="O63">
        <v>73.290220864661649</v>
      </c>
      <c r="P63">
        <v>23.710718897976751</v>
      </c>
      <c r="Q63">
        <v>8.152487472160356</v>
      </c>
      <c r="R63">
        <v>9.3114014129692819</v>
      </c>
      <c r="S63">
        <v>9.8862184488297391</v>
      </c>
      <c r="T63">
        <v>0</v>
      </c>
      <c r="U63">
        <v>62.185790096958023</v>
      </c>
      <c r="V63">
        <v>5.1187564318584062</v>
      </c>
      <c r="W63">
        <v>20.379649341050754</v>
      </c>
      <c r="X63">
        <v>64.785382597100636</v>
      </c>
      <c r="Y63">
        <v>0</v>
      </c>
      <c r="Z63">
        <v>2.89872</v>
      </c>
      <c r="AA63">
        <v>18.493394399999996</v>
      </c>
      <c r="AB63">
        <v>0</v>
      </c>
      <c r="AC63">
        <v>0</v>
      </c>
      <c r="AD63">
        <v>4.0032640800000001</v>
      </c>
      <c r="AE63">
        <v>6.1984295999999999</v>
      </c>
      <c r="AF63">
        <v>6.1515000000000013</v>
      </c>
      <c r="AG63">
        <v>27.0223224</v>
      </c>
      <c r="AH63">
        <v>16.636896000000004</v>
      </c>
      <c r="AI63">
        <v>0</v>
      </c>
      <c r="AJ63">
        <v>0</v>
      </c>
      <c r="AK63">
        <v>22.853400000000001</v>
      </c>
      <c r="AL63">
        <v>7.8020999999999994</v>
      </c>
      <c r="AM63">
        <v>2.3184297714285718</v>
      </c>
      <c r="AN63">
        <v>0</v>
      </c>
      <c r="AO63">
        <v>0.58209459840000011</v>
      </c>
      <c r="AP63">
        <v>1.0689688799999999</v>
      </c>
      <c r="AQ63">
        <v>22.664730000000002</v>
      </c>
      <c r="AR63">
        <v>21.819456000000002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34.646931769834808</v>
      </c>
      <c r="BB63">
        <f t="shared" si="0"/>
        <v>1044.6967202699809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512.33931577124554</v>
      </c>
      <c r="L64">
        <v>0</v>
      </c>
      <c r="M64">
        <v>63.774957888826506</v>
      </c>
      <c r="N64">
        <v>51.885716472749543</v>
      </c>
      <c r="O64">
        <v>73.290220864661649</v>
      </c>
      <c r="P64">
        <v>23.710718897976751</v>
      </c>
      <c r="Q64">
        <v>8.152487472160356</v>
      </c>
      <c r="R64">
        <v>9.3114014129692819</v>
      </c>
      <c r="S64">
        <v>9.8862184488297391</v>
      </c>
      <c r="T64">
        <v>0</v>
      </c>
      <c r="U64">
        <v>62.185790096958023</v>
      </c>
      <c r="V64">
        <v>5.1187564318584062</v>
      </c>
      <c r="W64">
        <v>20.379649341050754</v>
      </c>
      <c r="X64">
        <v>64.785382597100636</v>
      </c>
      <c r="Y64">
        <v>0</v>
      </c>
      <c r="Z64">
        <v>2.89872</v>
      </c>
      <c r="AA64">
        <v>18.493394399999996</v>
      </c>
      <c r="AB64">
        <v>0</v>
      </c>
      <c r="AC64">
        <v>0</v>
      </c>
      <c r="AD64">
        <v>4.0032640800000001</v>
      </c>
      <c r="AE64">
        <v>6.1984295999999999</v>
      </c>
      <c r="AF64">
        <v>6.1515000000000013</v>
      </c>
      <c r="AG64">
        <v>27.0223224</v>
      </c>
      <c r="AH64">
        <v>16.636896000000004</v>
      </c>
      <c r="AI64">
        <v>0</v>
      </c>
      <c r="AJ64">
        <v>0</v>
      </c>
      <c r="AK64">
        <v>22.853400000000001</v>
      </c>
      <c r="AL64">
        <v>7.8020999999999994</v>
      </c>
      <c r="AM64">
        <v>2.3184297714285718</v>
      </c>
      <c r="AN64">
        <v>0</v>
      </c>
      <c r="AO64">
        <v>0.59164983360000001</v>
      </c>
      <c r="AP64">
        <v>1.0689688799999999</v>
      </c>
      <c r="AQ64">
        <v>22.664730000000002</v>
      </c>
      <c r="AR64">
        <v>21.819456000000002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34.647238331434806</v>
      </c>
      <c r="BB64">
        <f t="shared" si="0"/>
        <v>1044.7059689435807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512.33931577124554</v>
      </c>
      <c r="L65">
        <v>0</v>
      </c>
      <c r="M65">
        <v>63.774957888826506</v>
      </c>
      <c r="N65">
        <v>51.885716472749543</v>
      </c>
      <c r="O65">
        <v>73.290220864661649</v>
      </c>
      <c r="P65">
        <v>23.637792555488378</v>
      </c>
      <c r="Q65">
        <v>8.152487472160356</v>
      </c>
      <c r="R65">
        <v>9.3114014129692819</v>
      </c>
      <c r="S65">
        <v>9.8862184488297391</v>
      </c>
      <c r="T65">
        <v>0</v>
      </c>
      <c r="U65">
        <v>62.185790096958023</v>
      </c>
      <c r="V65">
        <v>5.1187564318584062</v>
      </c>
      <c r="W65">
        <v>20.379649341050754</v>
      </c>
      <c r="X65">
        <v>64.785382597100636</v>
      </c>
      <c r="Y65">
        <v>0</v>
      </c>
      <c r="Z65">
        <v>2.89872</v>
      </c>
      <c r="AA65">
        <v>16.654464000000001</v>
      </c>
      <c r="AB65">
        <v>0</v>
      </c>
      <c r="AC65">
        <v>0</v>
      </c>
      <c r="AD65">
        <v>4.0032640800000001</v>
      </c>
      <c r="AE65">
        <v>12.3968592</v>
      </c>
      <c r="AF65">
        <v>6.1515000000000013</v>
      </c>
      <c r="AG65">
        <v>27.0223224</v>
      </c>
      <c r="AH65">
        <v>16.636896000000004</v>
      </c>
      <c r="AI65">
        <v>0</v>
      </c>
      <c r="AJ65">
        <v>0</v>
      </c>
      <c r="AK65">
        <v>22.853400000000001</v>
      </c>
      <c r="AL65">
        <v>7.8020999999999994</v>
      </c>
      <c r="AM65">
        <v>2.3184297714285718</v>
      </c>
      <c r="AN65">
        <v>0</v>
      </c>
      <c r="AO65">
        <v>0.60817780799999999</v>
      </c>
      <c r="AP65">
        <v>1.0689688799999999</v>
      </c>
      <c r="AQ65">
        <v>22.664730000000002</v>
      </c>
      <c r="AR65">
        <v>21.819456000000002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34.785367950641387</v>
      </c>
      <c r="BB65">
        <f t="shared" si="0"/>
        <v>1048.870940156286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512.33931577124554</v>
      </c>
      <c r="L66">
        <v>0</v>
      </c>
      <c r="M66">
        <v>63.774957888826506</v>
      </c>
      <c r="N66">
        <v>51.885716472749543</v>
      </c>
      <c r="O66">
        <v>73.290220864661649</v>
      </c>
      <c r="P66">
        <v>23.637792555488378</v>
      </c>
      <c r="Q66">
        <v>8.152487472160356</v>
      </c>
      <c r="R66">
        <v>9.3114014129692819</v>
      </c>
      <c r="S66">
        <v>9.8862184488297391</v>
      </c>
      <c r="T66">
        <v>0</v>
      </c>
      <c r="U66">
        <v>62.185790096958023</v>
      </c>
      <c r="V66">
        <v>5.1187564318584062</v>
      </c>
      <c r="W66">
        <v>20.379649341050754</v>
      </c>
      <c r="X66">
        <v>64.785382597100636</v>
      </c>
      <c r="Y66">
        <v>0</v>
      </c>
      <c r="Z66">
        <v>2.89872</v>
      </c>
      <c r="AA66">
        <v>13.7399328</v>
      </c>
      <c r="AB66">
        <v>0</v>
      </c>
      <c r="AC66">
        <v>0</v>
      </c>
      <c r="AD66">
        <v>4.0032640800000001</v>
      </c>
      <c r="AE66">
        <v>12.3968592</v>
      </c>
      <c r="AF66">
        <v>6.1515000000000013</v>
      </c>
      <c r="AG66">
        <v>27.0223224</v>
      </c>
      <c r="AH66">
        <v>16.636896000000004</v>
      </c>
      <c r="AI66">
        <v>0</v>
      </c>
      <c r="AJ66">
        <v>0</v>
      </c>
      <c r="AK66">
        <v>22.853400000000001</v>
      </c>
      <c r="AL66">
        <v>7.8020999999999994</v>
      </c>
      <c r="AM66">
        <v>2.3184297714285718</v>
      </c>
      <c r="AN66">
        <v>0</v>
      </c>
      <c r="AO66">
        <v>0.6210902880000001</v>
      </c>
      <c r="AP66">
        <v>1.0689688799999999</v>
      </c>
      <c r="AQ66">
        <v>22.664730000000002</v>
      </c>
      <c r="AR66">
        <v>21.819456000000002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34.692225928241385</v>
      </c>
      <c r="BB66">
        <f t="shared" si="0"/>
        <v>1046.0624634586859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512.33931577124554</v>
      </c>
      <c r="L67">
        <v>11.044247864599809</v>
      </c>
      <c r="M67">
        <v>63.774957888826506</v>
      </c>
      <c r="N67">
        <v>51.885716472749543</v>
      </c>
      <c r="O67">
        <v>73.290220864661649</v>
      </c>
      <c r="P67">
        <v>23.637792555488378</v>
      </c>
      <c r="Q67">
        <v>8.152487472160356</v>
      </c>
      <c r="R67">
        <v>9.3114014129692819</v>
      </c>
      <c r="S67">
        <v>9.8862184488297391</v>
      </c>
      <c r="T67">
        <v>0</v>
      </c>
      <c r="U67">
        <v>62.185790096958023</v>
      </c>
      <c r="V67">
        <v>5.1187564318584062</v>
      </c>
      <c r="W67">
        <v>20.379649341050754</v>
      </c>
      <c r="X67">
        <v>64.785382597100636</v>
      </c>
      <c r="Y67">
        <v>0</v>
      </c>
      <c r="Z67">
        <v>2.89872</v>
      </c>
      <c r="AA67">
        <v>11.102976000000002</v>
      </c>
      <c r="AB67">
        <v>0</v>
      </c>
      <c r="AC67">
        <v>0</v>
      </c>
      <c r="AD67">
        <v>4.0032640800000001</v>
      </c>
      <c r="AE67">
        <v>12.3968592</v>
      </c>
      <c r="AF67">
        <v>6.1515000000000013</v>
      </c>
      <c r="AG67">
        <v>27.0223224</v>
      </c>
      <c r="AH67">
        <v>16.636896000000004</v>
      </c>
      <c r="AI67">
        <v>0</v>
      </c>
      <c r="AJ67">
        <v>0</v>
      </c>
      <c r="AK67">
        <v>22.853400000000001</v>
      </c>
      <c r="AL67">
        <v>7.8020999999999994</v>
      </c>
      <c r="AM67">
        <v>2.3184297714285718</v>
      </c>
      <c r="AN67">
        <v>0</v>
      </c>
      <c r="AO67">
        <v>0.60314194080000005</v>
      </c>
      <c r="AP67">
        <v>1.0689688799999999</v>
      </c>
      <c r="AQ67">
        <v>22.664730000000002</v>
      </c>
      <c r="AR67">
        <v>21.819456000000002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34.961523916695043</v>
      </c>
      <c r="BB67">
        <f t="shared" si="0"/>
        <v>1054.182508187632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512.33931577124554</v>
      </c>
      <c r="L68">
        <v>11.044247864599809</v>
      </c>
      <c r="M68">
        <v>63.774957888826506</v>
      </c>
      <c r="N68">
        <v>51.885716472749543</v>
      </c>
      <c r="O68">
        <v>73.290220864661649</v>
      </c>
      <c r="P68">
        <v>23.637792555488378</v>
      </c>
      <c r="Q68">
        <v>8.152487472160356</v>
      </c>
      <c r="R68">
        <v>9.3114014129692819</v>
      </c>
      <c r="S68">
        <v>9.8862184488297391</v>
      </c>
      <c r="T68">
        <v>0</v>
      </c>
      <c r="U68">
        <v>62.185790096958023</v>
      </c>
      <c r="V68">
        <v>5.1187564318584062</v>
      </c>
      <c r="W68">
        <v>20.379649341050754</v>
      </c>
      <c r="X68">
        <v>64.785382597100636</v>
      </c>
      <c r="Y68">
        <v>0</v>
      </c>
      <c r="Z68">
        <v>2.89872</v>
      </c>
      <c r="AA68">
        <v>11.102976000000002</v>
      </c>
      <c r="AB68">
        <v>0</v>
      </c>
      <c r="AC68">
        <v>0</v>
      </c>
      <c r="AD68">
        <v>4.0032640800000001</v>
      </c>
      <c r="AE68">
        <v>12.3968592</v>
      </c>
      <c r="AF68">
        <v>6.1515000000000013</v>
      </c>
      <c r="AG68">
        <v>27.0223224</v>
      </c>
      <c r="AH68">
        <v>16.636896000000004</v>
      </c>
      <c r="AI68">
        <v>0</v>
      </c>
      <c r="AJ68">
        <v>0</v>
      </c>
      <c r="AK68">
        <v>22.853400000000001</v>
      </c>
      <c r="AL68">
        <v>7.8020999999999994</v>
      </c>
      <c r="AM68">
        <v>2.3184297714285718</v>
      </c>
      <c r="AN68">
        <v>0</v>
      </c>
      <c r="AO68">
        <v>0.52786218240000005</v>
      </c>
      <c r="AP68">
        <v>1.0689688799999999</v>
      </c>
      <c r="AQ68">
        <v>22.664730000000002</v>
      </c>
      <c r="AR68">
        <v>21.819456000000002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34.959107438295035</v>
      </c>
      <c r="BB68">
        <f t="shared" ref="BB68:BB99" si="1">SUM(B68:AZ68)-BA68</f>
        <v>1054.1096449076322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512.33931577124554</v>
      </c>
      <c r="L69">
        <v>11.044247864599809</v>
      </c>
      <c r="M69">
        <v>63.774957888826506</v>
      </c>
      <c r="N69">
        <v>51.885716472749543</v>
      </c>
      <c r="O69">
        <v>73.290220864661649</v>
      </c>
      <c r="P69">
        <v>23.637792555488378</v>
      </c>
      <c r="Q69">
        <v>8.152487472160356</v>
      </c>
      <c r="R69">
        <v>9.3114014129692819</v>
      </c>
      <c r="S69">
        <v>9.8862184488297391</v>
      </c>
      <c r="T69">
        <v>0</v>
      </c>
      <c r="U69">
        <v>62.185790096958023</v>
      </c>
      <c r="V69">
        <v>5.1187564318584062</v>
      </c>
      <c r="W69">
        <v>20.379649341050754</v>
      </c>
      <c r="X69">
        <v>64.785382597100636</v>
      </c>
      <c r="Y69">
        <v>0</v>
      </c>
      <c r="Z69">
        <v>2.8784289599999999</v>
      </c>
      <c r="AA69">
        <v>11.102976000000002</v>
      </c>
      <c r="AB69">
        <v>0</v>
      </c>
      <c r="AC69">
        <v>0</v>
      </c>
      <c r="AD69">
        <v>4.0032640800000001</v>
      </c>
      <c r="AE69">
        <v>12.3968592</v>
      </c>
      <c r="AF69">
        <v>6.1515000000000013</v>
      </c>
      <c r="AG69">
        <v>27.0223224</v>
      </c>
      <c r="AH69">
        <v>16.636896000000004</v>
      </c>
      <c r="AI69">
        <v>0</v>
      </c>
      <c r="AJ69">
        <v>0</v>
      </c>
      <c r="AK69">
        <v>22.853400000000001</v>
      </c>
      <c r="AL69">
        <v>7.8020999999999994</v>
      </c>
      <c r="AM69">
        <v>2.3184297714285718</v>
      </c>
      <c r="AN69">
        <v>0</v>
      </c>
      <c r="AO69">
        <v>0.46097553600000002</v>
      </c>
      <c r="AP69">
        <v>1.0689688799999999</v>
      </c>
      <c r="AQ69">
        <v>22.664730000000002</v>
      </c>
      <c r="AR69">
        <v>21.819456000000002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34.956309295095039</v>
      </c>
      <c r="BB69">
        <f t="shared" si="1"/>
        <v>1054.025265364432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512.33931577124554</v>
      </c>
      <c r="L70">
        <v>11.044247864599809</v>
      </c>
      <c r="M70">
        <v>63.774957888826506</v>
      </c>
      <c r="N70">
        <v>51.885716472749543</v>
      </c>
      <c r="O70">
        <v>73.290220864661649</v>
      </c>
      <c r="P70">
        <v>23.637792555488378</v>
      </c>
      <c r="Q70">
        <v>8.152487472160356</v>
      </c>
      <c r="R70">
        <v>9.3114014129692819</v>
      </c>
      <c r="S70">
        <v>9.8862184488297391</v>
      </c>
      <c r="T70">
        <v>0</v>
      </c>
      <c r="U70">
        <v>62.185790096958023</v>
      </c>
      <c r="V70">
        <v>5.1187564318584062</v>
      </c>
      <c r="W70">
        <v>20.379649341050754</v>
      </c>
      <c r="X70">
        <v>64.785382597100636</v>
      </c>
      <c r="Y70">
        <v>0</v>
      </c>
      <c r="Z70">
        <v>2.8784289599999999</v>
      </c>
      <c r="AA70">
        <v>11.102976000000002</v>
      </c>
      <c r="AB70">
        <v>0</v>
      </c>
      <c r="AC70">
        <v>0</v>
      </c>
      <c r="AD70">
        <v>4.0032640800000001</v>
      </c>
      <c r="AE70">
        <v>12.3968592</v>
      </c>
      <c r="AF70">
        <v>6.1515000000000013</v>
      </c>
      <c r="AG70">
        <v>27.0223224</v>
      </c>
      <c r="AH70">
        <v>16.636896000000004</v>
      </c>
      <c r="AI70">
        <v>0</v>
      </c>
      <c r="AJ70">
        <v>0</v>
      </c>
      <c r="AK70">
        <v>22.853400000000001</v>
      </c>
      <c r="AL70">
        <v>7.8020999999999994</v>
      </c>
      <c r="AM70">
        <v>2.3184297714285718</v>
      </c>
      <c r="AN70">
        <v>0</v>
      </c>
      <c r="AO70">
        <v>0.40571012160000003</v>
      </c>
      <c r="AP70">
        <v>1.0689688799999999</v>
      </c>
      <c r="AQ70">
        <v>22.664730000000002</v>
      </c>
      <c r="AR70">
        <v>21.819456000000002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34.95453492709504</v>
      </c>
      <c r="BB70">
        <f t="shared" si="1"/>
        <v>1053.971774318032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512.33931577124554</v>
      </c>
      <c r="L71">
        <v>11.044247864599809</v>
      </c>
      <c r="M71">
        <v>63.774957888826506</v>
      </c>
      <c r="N71">
        <v>51.885716472749543</v>
      </c>
      <c r="O71">
        <v>73.290220864661649</v>
      </c>
      <c r="P71">
        <v>23.637792555488378</v>
      </c>
      <c r="Q71">
        <v>8.152487472160356</v>
      </c>
      <c r="R71">
        <v>9.3114014129692819</v>
      </c>
      <c r="S71">
        <v>9.8862184488297391</v>
      </c>
      <c r="T71">
        <v>0</v>
      </c>
      <c r="U71">
        <v>62.185790096958023</v>
      </c>
      <c r="V71">
        <v>5.1187564318584062</v>
      </c>
      <c r="W71">
        <v>20.379649341050754</v>
      </c>
      <c r="X71">
        <v>64.785382597100636</v>
      </c>
      <c r="Y71">
        <v>0</v>
      </c>
      <c r="Z71">
        <v>2.8784289599999999</v>
      </c>
      <c r="AA71">
        <v>11.102976000000002</v>
      </c>
      <c r="AB71">
        <v>0</v>
      </c>
      <c r="AC71">
        <v>4.2505073280000003</v>
      </c>
      <c r="AD71">
        <v>4.0032640800000001</v>
      </c>
      <c r="AE71">
        <v>12.3968592</v>
      </c>
      <c r="AF71">
        <v>6.1515000000000013</v>
      </c>
      <c r="AG71">
        <v>27.0223224</v>
      </c>
      <c r="AH71">
        <v>16.636896000000004</v>
      </c>
      <c r="AI71">
        <v>0</v>
      </c>
      <c r="AJ71">
        <v>0</v>
      </c>
      <c r="AK71">
        <v>22.853400000000001</v>
      </c>
      <c r="AL71">
        <v>7.8020999999999994</v>
      </c>
      <c r="AM71">
        <v>2.3184297714285718</v>
      </c>
      <c r="AN71">
        <v>0</v>
      </c>
      <c r="AO71">
        <v>0.34579621439999997</v>
      </c>
      <c r="AP71">
        <v>1.0689688799999999</v>
      </c>
      <c r="AQ71">
        <v>22.664730000000002</v>
      </c>
      <c r="AR71">
        <v>21.819456000000002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35.089053103095026</v>
      </c>
      <c r="BB71">
        <f t="shared" si="1"/>
        <v>1058.0278495628322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512.33931577124554</v>
      </c>
      <c r="L72">
        <v>11.044247864599809</v>
      </c>
      <c r="M72">
        <v>63.774957888826506</v>
      </c>
      <c r="N72">
        <v>51.885716472749543</v>
      </c>
      <c r="O72">
        <v>73.290220864661649</v>
      </c>
      <c r="P72">
        <v>23.637792555488378</v>
      </c>
      <c r="Q72">
        <v>8.152487472160356</v>
      </c>
      <c r="R72">
        <v>9.3114014129692819</v>
      </c>
      <c r="S72">
        <v>9.8862184488297391</v>
      </c>
      <c r="T72">
        <v>0</v>
      </c>
      <c r="U72">
        <v>62.185790096958023</v>
      </c>
      <c r="V72">
        <v>5.1187564318584062</v>
      </c>
      <c r="W72">
        <v>20.379649341050754</v>
      </c>
      <c r="X72">
        <v>64.785382597100636</v>
      </c>
      <c r="Y72">
        <v>0</v>
      </c>
      <c r="Z72">
        <v>2.8784289599999999</v>
      </c>
      <c r="AA72">
        <v>11.102976000000002</v>
      </c>
      <c r="AB72">
        <v>0</v>
      </c>
      <c r="AC72">
        <v>4.2505073280000003</v>
      </c>
      <c r="AD72">
        <v>4.0032640800000001</v>
      </c>
      <c r="AE72">
        <v>12.3968592</v>
      </c>
      <c r="AF72">
        <v>6.1515000000000013</v>
      </c>
      <c r="AG72">
        <v>27.0223224</v>
      </c>
      <c r="AH72">
        <v>16.636896000000004</v>
      </c>
      <c r="AI72">
        <v>0</v>
      </c>
      <c r="AJ72">
        <v>0</v>
      </c>
      <c r="AK72">
        <v>22.853400000000001</v>
      </c>
      <c r="AL72">
        <v>7.8020999999999994</v>
      </c>
      <c r="AM72">
        <v>2.3184297714285718</v>
      </c>
      <c r="AN72">
        <v>0</v>
      </c>
      <c r="AO72">
        <v>0.30060253440000001</v>
      </c>
      <c r="AP72">
        <v>1.0689688799999999</v>
      </c>
      <c r="AQ72">
        <v>22.664730000000002</v>
      </c>
      <c r="AR72">
        <v>21.819456000000002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35.087602425495021</v>
      </c>
      <c r="BB72">
        <f t="shared" si="1"/>
        <v>1057.9841065604321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512.33931577124554</v>
      </c>
      <c r="L73">
        <v>11.044247864599809</v>
      </c>
      <c r="M73">
        <v>63.774957888826506</v>
      </c>
      <c r="N73">
        <v>51.885716472749543</v>
      </c>
      <c r="O73">
        <v>73.290220864661649</v>
      </c>
      <c r="P73">
        <v>23.637792555488378</v>
      </c>
      <c r="Q73">
        <v>8.152487472160356</v>
      </c>
      <c r="R73">
        <v>9.3114014129692819</v>
      </c>
      <c r="S73">
        <v>9.8862184488297391</v>
      </c>
      <c r="T73">
        <v>0</v>
      </c>
      <c r="U73">
        <v>62.185790096958023</v>
      </c>
      <c r="V73">
        <v>5.1187564318584062</v>
      </c>
      <c r="W73">
        <v>20.379649341050754</v>
      </c>
      <c r="X73">
        <v>64.785382597100636</v>
      </c>
      <c r="Y73">
        <v>0</v>
      </c>
      <c r="Z73">
        <v>2.8784289599999999</v>
      </c>
      <c r="AA73">
        <v>5.5514880000000009</v>
      </c>
      <c r="AB73">
        <v>0</v>
      </c>
      <c r="AC73">
        <v>4.2505073280000003</v>
      </c>
      <c r="AD73">
        <v>4.0032640800000001</v>
      </c>
      <c r="AE73">
        <v>12.3968592</v>
      </c>
      <c r="AF73">
        <v>6.1515000000000013</v>
      </c>
      <c r="AG73">
        <v>27.0223224</v>
      </c>
      <c r="AH73">
        <v>16.636896000000004</v>
      </c>
      <c r="AI73">
        <v>0</v>
      </c>
      <c r="AJ73">
        <v>0</v>
      </c>
      <c r="AK73">
        <v>22.853400000000001</v>
      </c>
      <c r="AL73">
        <v>7.8020999999999994</v>
      </c>
      <c r="AM73">
        <v>2.3184297714285718</v>
      </c>
      <c r="AN73">
        <v>0</v>
      </c>
      <c r="AO73">
        <v>0.28588230720000007</v>
      </c>
      <c r="AP73">
        <v>1.0689688799999999</v>
      </c>
      <c r="AQ73">
        <v>22.664730000000002</v>
      </c>
      <c r="AR73">
        <v>21.819456000000002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34.908927081495023</v>
      </c>
      <c r="BB73">
        <f t="shared" si="1"/>
        <v>1052.5965736772321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512.33931577124554</v>
      </c>
      <c r="L74">
        <v>11.044247864599809</v>
      </c>
      <c r="M74">
        <v>63.774957888826506</v>
      </c>
      <c r="N74">
        <v>51.885716472749543</v>
      </c>
      <c r="O74">
        <v>73.290220864661649</v>
      </c>
      <c r="P74">
        <v>23.637792555488378</v>
      </c>
      <c r="Q74">
        <v>8.152487472160356</v>
      </c>
      <c r="R74">
        <v>9.3114014129692819</v>
      </c>
      <c r="S74">
        <v>9.8862184488297391</v>
      </c>
      <c r="T74">
        <v>0</v>
      </c>
      <c r="U74">
        <v>62.185790096958023</v>
      </c>
      <c r="V74">
        <v>5.1187564318584062</v>
      </c>
      <c r="W74">
        <v>20.379649341050754</v>
      </c>
      <c r="X74">
        <v>64.785382597100636</v>
      </c>
      <c r="Y74">
        <v>0</v>
      </c>
      <c r="Z74">
        <v>0</v>
      </c>
      <c r="AA74">
        <v>5.2045199999999996</v>
      </c>
      <c r="AB74">
        <v>0</v>
      </c>
      <c r="AC74">
        <v>4.2505073280000003</v>
      </c>
      <c r="AD74">
        <v>4.0032640800000001</v>
      </c>
      <c r="AE74">
        <v>12.3968592</v>
      </c>
      <c r="AF74">
        <v>6.1515000000000013</v>
      </c>
      <c r="AG74">
        <v>27.0223224</v>
      </c>
      <c r="AH74">
        <v>16.636896000000004</v>
      </c>
      <c r="AI74">
        <v>0</v>
      </c>
      <c r="AJ74">
        <v>0</v>
      </c>
      <c r="AK74">
        <v>22.853400000000001</v>
      </c>
      <c r="AL74">
        <v>7.8020999999999994</v>
      </c>
      <c r="AM74">
        <v>2.3184297714285718</v>
      </c>
      <c r="AN74">
        <v>0</v>
      </c>
      <c r="AO74">
        <v>0.15753225599999998</v>
      </c>
      <c r="AP74">
        <v>1.0689688799999999</v>
      </c>
      <c r="AQ74">
        <v>22.664730000000002</v>
      </c>
      <c r="AR74">
        <v>21.819456000000002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34.801272134295019</v>
      </c>
      <c r="BB74">
        <f t="shared" si="1"/>
        <v>1049.3504816132322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512.33931577124554</v>
      </c>
      <c r="L75">
        <v>11.044247864599809</v>
      </c>
      <c r="M75">
        <v>63.774957888826506</v>
      </c>
      <c r="N75">
        <v>51.885716472749543</v>
      </c>
      <c r="O75">
        <v>73.290220864661649</v>
      </c>
      <c r="P75">
        <v>23.637792555488378</v>
      </c>
      <c r="Q75">
        <v>8.152487472160356</v>
      </c>
      <c r="R75">
        <v>9.3114014129692819</v>
      </c>
      <c r="S75">
        <v>9.8862184488297391</v>
      </c>
      <c r="T75">
        <v>0</v>
      </c>
      <c r="U75">
        <v>62.185790096958023</v>
      </c>
      <c r="V75">
        <v>5.1187564318584062</v>
      </c>
      <c r="W75">
        <v>20.379649341050754</v>
      </c>
      <c r="X75">
        <v>64.785382597100636</v>
      </c>
      <c r="Y75">
        <v>0</v>
      </c>
      <c r="Z75">
        <v>0</v>
      </c>
      <c r="AA75">
        <v>5.2045199999999996</v>
      </c>
      <c r="AB75">
        <v>5.7374452800000002</v>
      </c>
      <c r="AC75">
        <v>8.5010146560000006</v>
      </c>
      <c r="AD75">
        <v>4.0032640800000001</v>
      </c>
      <c r="AE75">
        <v>12.3968592</v>
      </c>
      <c r="AF75">
        <v>6.1515000000000013</v>
      </c>
      <c r="AG75">
        <v>27.0223224</v>
      </c>
      <c r="AH75">
        <v>20.796120000000002</v>
      </c>
      <c r="AI75">
        <v>0</v>
      </c>
      <c r="AJ75">
        <v>0</v>
      </c>
      <c r="AK75">
        <v>22.853400000000001</v>
      </c>
      <c r="AL75">
        <v>7.8020999999999994</v>
      </c>
      <c r="AM75">
        <v>2.3184297714285718</v>
      </c>
      <c r="AN75">
        <v>0</v>
      </c>
      <c r="AO75">
        <v>0</v>
      </c>
      <c r="AP75">
        <v>3.3194296800000003</v>
      </c>
      <c r="AQ75">
        <v>22.664730000000002</v>
      </c>
      <c r="AR75">
        <v>21.819456000000002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35.322579256695022</v>
      </c>
      <c r="BB75">
        <f t="shared" si="1"/>
        <v>1065.0692796428323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512.33931577124554</v>
      </c>
      <c r="L76">
        <v>11.044247864599809</v>
      </c>
      <c r="M76">
        <v>63.774957888826506</v>
      </c>
      <c r="N76">
        <v>51.885716472749543</v>
      </c>
      <c r="O76">
        <v>73.290220864661649</v>
      </c>
      <c r="P76">
        <v>23.637792555488378</v>
      </c>
      <c r="Q76">
        <v>8.152487472160356</v>
      </c>
      <c r="R76">
        <v>9.3114014129692819</v>
      </c>
      <c r="S76">
        <v>9.8862184488297391</v>
      </c>
      <c r="T76">
        <v>0</v>
      </c>
      <c r="U76">
        <v>62.185790096958023</v>
      </c>
      <c r="V76">
        <v>5.1187564318584062</v>
      </c>
      <c r="W76">
        <v>20.379649341050754</v>
      </c>
      <c r="X76">
        <v>64.785382597100636</v>
      </c>
      <c r="Y76">
        <v>0</v>
      </c>
      <c r="Z76">
        <v>2.8784289599999999</v>
      </c>
      <c r="AA76">
        <v>11.102976000000002</v>
      </c>
      <c r="AB76">
        <v>5.7374452800000002</v>
      </c>
      <c r="AC76">
        <v>8.5010146560000006</v>
      </c>
      <c r="AD76">
        <v>4.0032640800000001</v>
      </c>
      <c r="AE76">
        <v>12.3968592</v>
      </c>
      <c r="AF76">
        <v>6.1515000000000013</v>
      </c>
      <c r="AG76">
        <v>27.0223224</v>
      </c>
      <c r="AH76">
        <v>29.114568000000006</v>
      </c>
      <c r="AI76">
        <v>0</v>
      </c>
      <c r="AJ76">
        <v>0</v>
      </c>
      <c r="AK76">
        <v>22.853400000000001</v>
      </c>
      <c r="AL76">
        <v>7.8020999999999994</v>
      </c>
      <c r="AM76">
        <v>2.3184297714285718</v>
      </c>
      <c r="AN76">
        <v>0</v>
      </c>
      <c r="AO76">
        <v>0</v>
      </c>
      <c r="AP76">
        <v>3.3194296800000003</v>
      </c>
      <c r="AQ76">
        <v>22.664730000000002</v>
      </c>
      <c r="AR76">
        <v>21.819456000000002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35.871339453495025</v>
      </c>
      <c r="BB76">
        <f t="shared" si="1"/>
        <v>1081.6158524060322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512.33931577124554</v>
      </c>
      <c r="L77">
        <v>11.044247864599809</v>
      </c>
      <c r="M77">
        <v>63.774957888826506</v>
      </c>
      <c r="N77">
        <v>51.885716472749543</v>
      </c>
      <c r="O77">
        <v>73.290220864661649</v>
      </c>
      <c r="P77">
        <v>23.637792555488378</v>
      </c>
      <c r="Q77">
        <v>8.152487472160356</v>
      </c>
      <c r="R77">
        <v>9.3114014129692819</v>
      </c>
      <c r="S77">
        <v>9.8862184488297391</v>
      </c>
      <c r="T77">
        <v>0</v>
      </c>
      <c r="U77">
        <v>62.185790096958023</v>
      </c>
      <c r="V77">
        <v>5.1187564318584062</v>
      </c>
      <c r="W77">
        <v>20.379649341050754</v>
      </c>
      <c r="X77">
        <v>64.785382597100636</v>
      </c>
      <c r="Y77">
        <v>0</v>
      </c>
      <c r="Z77">
        <v>2.8784289599999999</v>
      </c>
      <c r="AA77">
        <v>16.654464000000001</v>
      </c>
      <c r="AB77">
        <v>11.533435920000004</v>
      </c>
      <c r="AC77">
        <v>12.7643852736</v>
      </c>
      <c r="AD77">
        <v>4.0032640800000001</v>
      </c>
      <c r="AE77">
        <v>12.3968592</v>
      </c>
      <c r="AF77">
        <v>12.303000000000001</v>
      </c>
      <c r="AG77">
        <v>27.0223224</v>
      </c>
      <c r="AH77">
        <v>37.433015999999995</v>
      </c>
      <c r="AI77">
        <v>0</v>
      </c>
      <c r="AJ77">
        <v>0</v>
      </c>
      <c r="AK77">
        <v>22.853400000000001</v>
      </c>
      <c r="AL77">
        <v>7.8020999999999994</v>
      </c>
      <c r="AM77">
        <v>2.3184297714285718</v>
      </c>
      <c r="AN77">
        <v>0</v>
      </c>
      <c r="AO77">
        <v>0</v>
      </c>
      <c r="AP77">
        <v>1.0689688799999999</v>
      </c>
      <c r="AQ77">
        <v>22.664730000000002</v>
      </c>
      <c r="AR77">
        <v>21.819456000000002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36.764693459417941</v>
      </c>
      <c r="BB77">
        <f t="shared" si="1"/>
        <v>1108.5528348577093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512.33931577124554</v>
      </c>
      <c r="L78">
        <v>11.044247864599809</v>
      </c>
      <c r="M78">
        <v>63.774957888826506</v>
      </c>
      <c r="N78">
        <v>51.885716472749543</v>
      </c>
      <c r="O78">
        <v>73.290220864661649</v>
      </c>
      <c r="P78">
        <v>23.637792555488378</v>
      </c>
      <c r="Q78">
        <v>8.152487472160356</v>
      </c>
      <c r="R78">
        <v>9.3114014129692819</v>
      </c>
      <c r="S78">
        <v>11.593458183241975</v>
      </c>
      <c r="T78">
        <v>0</v>
      </c>
      <c r="U78">
        <v>62.185790096958023</v>
      </c>
      <c r="V78">
        <v>5.1187564318584062</v>
      </c>
      <c r="W78">
        <v>20.379649341050754</v>
      </c>
      <c r="X78">
        <v>64.785382597100636</v>
      </c>
      <c r="Y78">
        <v>0</v>
      </c>
      <c r="Z78">
        <v>5.7568579199999999</v>
      </c>
      <c r="AA78">
        <v>18.511436736000004</v>
      </c>
      <c r="AB78">
        <v>17.352844703999999</v>
      </c>
      <c r="AC78">
        <v>12.7643852736</v>
      </c>
      <c r="AD78">
        <v>8.0065281600000002</v>
      </c>
      <c r="AE78">
        <v>21.712535395200007</v>
      </c>
      <c r="AF78">
        <v>12.303000000000001</v>
      </c>
      <c r="AG78">
        <v>27.0223224</v>
      </c>
      <c r="AH78">
        <v>49.910688000000007</v>
      </c>
      <c r="AI78">
        <v>1.1182032000000002</v>
      </c>
      <c r="AJ78">
        <v>0</v>
      </c>
      <c r="AK78">
        <v>22.853400000000001</v>
      </c>
      <c r="AL78">
        <v>7.8020999999999994</v>
      </c>
      <c r="AM78">
        <v>2.3184297714285718</v>
      </c>
      <c r="AN78">
        <v>0</v>
      </c>
      <c r="AO78">
        <v>3.1893825600000002E-2</v>
      </c>
      <c r="AP78">
        <v>1.0689688799999999</v>
      </c>
      <c r="AQ78">
        <v>22.664730000000002</v>
      </c>
      <c r="AR78">
        <v>21.819456000000002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38.023294650637297</v>
      </c>
      <c r="BB78">
        <f t="shared" si="1"/>
        <v>1146.5029931817019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512.33931577124554</v>
      </c>
      <c r="L79">
        <v>11.044247864599809</v>
      </c>
      <c r="M79">
        <v>63.774957888826506</v>
      </c>
      <c r="N79">
        <v>51.885716472749543</v>
      </c>
      <c r="O79">
        <v>73.290220864661649</v>
      </c>
      <c r="P79">
        <v>23.637792555488378</v>
      </c>
      <c r="Q79">
        <v>8.152487472160356</v>
      </c>
      <c r="R79">
        <v>9.3114014129692819</v>
      </c>
      <c r="S79">
        <v>11.593458183241975</v>
      </c>
      <c r="T79">
        <v>0</v>
      </c>
      <c r="U79">
        <v>62.185790096958023</v>
      </c>
      <c r="V79">
        <v>5.1187564318584062</v>
      </c>
      <c r="W79">
        <v>20.379649341050754</v>
      </c>
      <c r="X79">
        <v>64.785382597100636</v>
      </c>
      <c r="Y79">
        <v>0</v>
      </c>
      <c r="Z79">
        <v>8.6352868800000007</v>
      </c>
      <c r="AA79">
        <v>18.511436736000004</v>
      </c>
      <c r="AB79">
        <v>17.352844703999999</v>
      </c>
      <c r="AC79">
        <v>12.7643852736</v>
      </c>
      <c r="AD79">
        <v>12.0376410336</v>
      </c>
      <c r="AE79">
        <v>21.712535395200007</v>
      </c>
      <c r="AF79">
        <v>20.505000000000003</v>
      </c>
      <c r="AG79">
        <v>27.0223224</v>
      </c>
      <c r="AH79">
        <v>61.63969968</v>
      </c>
      <c r="AI79">
        <v>7.2683207999999979</v>
      </c>
      <c r="AJ79">
        <v>0</v>
      </c>
      <c r="AK79">
        <v>22.853400000000001</v>
      </c>
      <c r="AL79">
        <v>7.8020999999999994</v>
      </c>
      <c r="AM79">
        <v>6.9552893142857144</v>
      </c>
      <c r="AN79">
        <v>0</v>
      </c>
      <c r="AO79">
        <v>5.0100422400000011E-2</v>
      </c>
      <c r="AP79">
        <v>1.0689688799999999</v>
      </c>
      <c r="AQ79">
        <v>22.664730000000002</v>
      </c>
      <c r="AR79">
        <v>21.819456000000002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39.231722134885217</v>
      </c>
      <c r="BB79">
        <f t="shared" si="1"/>
        <v>1182.9403029507112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512.33931577124554</v>
      </c>
      <c r="L80">
        <v>11.044247864599809</v>
      </c>
      <c r="M80">
        <v>63.774957888826506</v>
      </c>
      <c r="N80">
        <v>51.885716472749543</v>
      </c>
      <c r="O80">
        <v>73.290220864661649</v>
      </c>
      <c r="P80">
        <v>23.637792555488378</v>
      </c>
      <c r="Q80">
        <v>8.152487472160356</v>
      </c>
      <c r="R80">
        <v>9.3114014129692819</v>
      </c>
      <c r="S80">
        <v>11.593458183241975</v>
      </c>
      <c r="T80">
        <v>0</v>
      </c>
      <c r="U80">
        <v>62.185790096958023</v>
      </c>
      <c r="V80">
        <v>5.1187564318584062</v>
      </c>
      <c r="W80">
        <v>20.379649341050754</v>
      </c>
      <c r="X80">
        <v>64.785382597100636</v>
      </c>
      <c r="Y80">
        <v>0</v>
      </c>
      <c r="Z80">
        <v>8.6352868800000007</v>
      </c>
      <c r="AA80">
        <v>18.511436736000004</v>
      </c>
      <c r="AB80">
        <v>17.352844703999999</v>
      </c>
      <c r="AC80">
        <v>12.7643852736</v>
      </c>
      <c r="AD80">
        <v>12.0376410336</v>
      </c>
      <c r="AE80">
        <v>21.712535395200007</v>
      </c>
      <c r="AF80">
        <v>20.505000000000003</v>
      </c>
      <c r="AG80">
        <v>27.0223224</v>
      </c>
      <c r="AH80">
        <v>61.63969968</v>
      </c>
      <c r="AI80">
        <v>7.2683207999999979</v>
      </c>
      <c r="AJ80">
        <v>0</v>
      </c>
      <c r="AK80">
        <v>22.853400000000001</v>
      </c>
      <c r="AL80">
        <v>7.8020999999999994</v>
      </c>
      <c r="AM80">
        <v>6.9552893142857144</v>
      </c>
      <c r="AN80">
        <v>0</v>
      </c>
      <c r="AO80">
        <v>0.14358677759999999</v>
      </c>
      <c r="AP80">
        <v>1.0689688799999999</v>
      </c>
      <c r="AQ80">
        <v>22.664730000000002</v>
      </c>
      <c r="AR80">
        <v>21.819456000000002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39.234722749285226</v>
      </c>
      <c r="BB80">
        <f t="shared" si="1"/>
        <v>1183.0307886915111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512.33931577124554</v>
      </c>
      <c r="L81">
        <v>11.044247864599809</v>
      </c>
      <c r="M81">
        <v>63.774957888826506</v>
      </c>
      <c r="N81">
        <v>51.885716472749543</v>
      </c>
      <c r="O81">
        <v>73.290220864661649</v>
      </c>
      <c r="P81">
        <v>23.637792555488378</v>
      </c>
      <c r="Q81">
        <v>8.152487472160356</v>
      </c>
      <c r="R81">
        <v>9.3114014129692819</v>
      </c>
      <c r="S81">
        <v>11.593458183241975</v>
      </c>
      <c r="T81">
        <v>0</v>
      </c>
      <c r="U81">
        <v>62.185790096958023</v>
      </c>
      <c r="V81">
        <v>5.1187564318584062</v>
      </c>
      <c r="W81">
        <v>20.379649341050754</v>
      </c>
      <c r="X81">
        <v>64.785382597100636</v>
      </c>
      <c r="Y81">
        <v>0</v>
      </c>
      <c r="Z81">
        <v>8.6352868800000007</v>
      </c>
      <c r="AA81">
        <v>18.511436736000004</v>
      </c>
      <c r="AB81">
        <v>17.352844703999999</v>
      </c>
      <c r="AC81">
        <v>12.7643852736</v>
      </c>
      <c r="AD81">
        <v>12.0376410336</v>
      </c>
      <c r="AE81">
        <v>21.712535395200007</v>
      </c>
      <c r="AF81">
        <v>20.505000000000003</v>
      </c>
      <c r="AG81">
        <v>27.0223224</v>
      </c>
      <c r="AH81">
        <v>61.63969968</v>
      </c>
      <c r="AI81">
        <v>7.2683207999999979</v>
      </c>
      <c r="AJ81">
        <v>0</v>
      </c>
      <c r="AK81">
        <v>22.853400000000001</v>
      </c>
      <c r="AL81">
        <v>26.006999999999994</v>
      </c>
      <c r="AM81">
        <v>6.9552893142857144</v>
      </c>
      <c r="AN81">
        <v>0</v>
      </c>
      <c r="AO81">
        <v>0.26728833600000002</v>
      </c>
      <c r="AP81">
        <v>1.0689688799999999</v>
      </c>
      <c r="AQ81">
        <v>22.664730000000002</v>
      </c>
      <c r="AR81">
        <v>21.819456000000002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39.823070697276947</v>
      </c>
      <c r="BB81">
        <f t="shared" si="1"/>
        <v>1200.7710423019196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512.33931577124554</v>
      </c>
      <c r="L82">
        <v>11.044247864599809</v>
      </c>
      <c r="M82">
        <v>63.774957888826506</v>
      </c>
      <c r="N82">
        <v>51.885716472749543</v>
      </c>
      <c r="O82">
        <v>73.290220864661649</v>
      </c>
      <c r="P82">
        <v>23.637792555488378</v>
      </c>
      <c r="Q82">
        <v>8.152487472160356</v>
      </c>
      <c r="R82">
        <v>9.3114014129692819</v>
      </c>
      <c r="S82">
        <v>11.593458183241975</v>
      </c>
      <c r="T82">
        <v>0</v>
      </c>
      <c r="U82">
        <v>62.185790096958023</v>
      </c>
      <c r="V82">
        <v>5.1187564318584062</v>
      </c>
      <c r="W82">
        <v>20.379649341050754</v>
      </c>
      <c r="X82">
        <v>64.785382597100636</v>
      </c>
      <c r="Y82">
        <v>0</v>
      </c>
      <c r="Z82">
        <v>8.6352868800000007</v>
      </c>
      <c r="AA82">
        <v>18.511436736000004</v>
      </c>
      <c r="AB82">
        <v>17.352844703999999</v>
      </c>
      <c r="AC82">
        <v>12.7643852736</v>
      </c>
      <c r="AD82">
        <v>12.0376410336</v>
      </c>
      <c r="AE82">
        <v>21.712535395200007</v>
      </c>
      <c r="AF82">
        <v>20.505000000000003</v>
      </c>
      <c r="AG82">
        <v>27.0223224</v>
      </c>
      <c r="AH82">
        <v>61.63969968</v>
      </c>
      <c r="AI82">
        <v>7.2683207999999979</v>
      </c>
      <c r="AJ82">
        <v>0</v>
      </c>
      <c r="AK82">
        <v>22.853400000000001</v>
      </c>
      <c r="AL82">
        <v>59.816099999999992</v>
      </c>
      <c r="AM82">
        <v>6.9552893142857144</v>
      </c>
      <c r="AN82">
        <v>0</v>
      </c>
      <c r="AO82">
        <v>0.32500712160000006</v>
      </c>
      <c r="AP82">
        <v>1.0689688799999999</v>
      </c>
      <c r="AQ82">
        <v>22.664730000000002</v>
      </c>
      <c r="AR82">
        <v>21.819456000000002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40.910195941285224</v>
      </c>
      <c r="BB82">
        <f t="shared" si="1"/>
        <v>1233.5507358435111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512.33931577124554</v>
      </c>
      <c r="L83">
        <v>11.044247864599809</v>
      </c>
      <c r="M83">
        <v>63.774957888826506</v>
      </c>
      <c r="N83">
        <v>51.885716472749543</v>
      </c>
      <c r="O83">
        <v>73.290220864661649</v>
      </c>
      <c r="P83">
        <v>23.637792555488378</v>
      </c>
      <c r="Q83">
        <v>8.152487472160356</v>
      </c>
      <c r="R83">
        <v>9.3114014129692819</v>
      </c>
      <c r="S83">
        <v>11.593458183241975</v>
      </c>
      <c r="T83">
        <v>0</v>
      </c>
      <c r="U83">
        <v>62.185790096958023</v>
      </c>
      <c r="V83">
        <v>5.1187564318584062</v>
      </c>
      <c r="W83">
        <v>20.379649341050754</v>
      </c>
      <c r="X83">
        <v>64.785382597100636</v>
      </c>
      <c r="Y83">
        <v>0</v>
      </c>
      <c r="Z83">
        <v>8.6352868800000007</v>
      </c>
      <c r="AA83">
        <v>18.511436736000004</v>
      </c>
      <c r="AB83">
        <v>17.352844703999999</v>
      </c>
      <c r="AC83">
        <v>12.7643852736</v>
      </c>
      <c r="AD83">
        <v>12.0376410336</v>
      </c>
      <c r="AE83">
        <v>21.712535395200007</v>
      </c>
      <c r="AF83">
        <v>20.505000000000003</v>
      </c>
      <c r="AG83">
        <v>27.0223224</v>
      </c>
      <c r="AH83">
        <v>61.63969968</v>
      </c>
      <c r="AI83">
        <v>7.2683207999999979</v>
      </c>
      <c r="AJ83">
        <v>0</v>
      </c>
      <c r="AK83">
        <v>22.853400000000001</v>
      </c>
      <c r="AL83">
        <v>59.816099999999992</v>
      </c>
      <c r="AM83">
        <v>5.9131668412698426</v>
      </c>
      <c r="AN83">
        <v>0</v>
      </c>
      <c r="AO83">
        <v>0.39886650720000005</v>
      </c>
      <c r="AP83">
        <v>1.0689688799999999</v>
      </c>
      <c r="AQ83">
        <v>22.664730000000002</v>
      </c>
      <c r="AR83">
        <v>21.819456000000002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40.87911459129792</v>
      </c>
      <c r="BB83">
        <f t="shared" si="1"/>
        <v>1232.6135541060828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512.33931577124554</v>
      </c>
      <c r="L84">
        <v>11.044247864599809</v>
      </c>
      <c r="M84">
        <v>63.774957888826506</v>
      </c>
      <c r="N84">
        <v>51.885716472749543</v>
      </c>
      <c r="O84">
        <v>73.290220864661649</v>
      </c>
      <c r="P84">
        <v>23.637792555488378</v>
      </c>
      <c r="Q84">
        <v>8.152487472160356</v>
      </c>
      <c r="R84">
        <v>9.3114014129692819</v>
      </c>
      <c r="S84">
        <v>11.593458183241975</v>
      </c>
      <c r="T84">
        <v>0</v>
      </c>
      <c r="U84">
        <v>62.185790096958023</v>
      </c>
      <c r="V84">
        <v>5.1187564318584062</v>
      </c>
      <c r="W84">
        <v>20.379649341050754</v>
      </c>
      <c r="X84">
        <v>64.785382597100636</v>
      </c>
      <c r="Y84">
        <v>0</v>
      </c>
      <c r="Z84">
        <v>8.6352868800000007</v>
      </c>
      <c r="AA84">
        <v>18.511436736000004</v>
      </c>
      <c r="AB84">
        <v>17.352844703999999</v>
      </c>
      <c r="AC84">
        <v>12.7643852736</v>
      </c>
      <c r="AD84">
        <v>12.0376410336</v>
      </c>
      <c r="AE84">
        <v>21.712535395200007</v>
      </c>
      <c r="AF84">
        <v>20.505000000000003</v>
      </c>
      <c r="AG84">
        <v>27.0223224</v>
      </c>
      <c r="AH84">
        <v>61.63969968</v>
      </c>
      <c r="AI84">
        <v>7.2683207999999979</v>
      </c>
      <c r="AJ84">
        <v>0</v>
      </c>
      <c r="AK84">
        <v>22.853400000000001</v>
      </c>
      <c r="AL84">
        <v>59.816099999999992</v>
      </c>
      <c r="AM84">
        <v>2.3184297714285718</v>
      </c>
      <c r="AN84">
        <v>0</v>
      </c>
      <c r="AO84">
        <v>0.49506448320000007</v>
      </c>
      <c r="AP84">
        <v>1.0689688799999999</v>
      </c>
      <c r="AQ84">
        <v>22.664730000000002</v>
      </c>
      <c r="AR84">
        <v>21.819456000000002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40.766811679196337</v>
      </c>
      <c r="BB84">
        <f t="shared" si="1"/>
        <v>1229.227317924343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512.33931577124554</v>
      </c>
      <c r="L85">
        <v>11.044247864599809</v>
      </c>
      <c r="M85">
        <v>63.774957888826506</v>
      </c>
      <c r="N85">
        <v>51.885716472749543</v>
      </c>
      <c r="O85">
        <v>73.290220864661649</v>
      </c>
      <c r="P85">
        <v>23.637792555488378</v>
      </c>
      <c r="Q85">
        <v>8.152487472160356</v>
      </c>
      <c r="R85">
        <v>9.3114014129692819</v>
      </c>
      <c r="S85">
        <v>11.593458183241975</v>
      </c>
      <c r="T85">
        <v>0</v>
      </c>
      <c r="U85">
        <v>62.185790096958023</v>
      </c>
      <c r="V85">
        <v>5.1187564318584062</v>
      </c>
      <c r="W85">
        <v>20.379649341050754</v>
      </c>
      <c r="X85">
        <v>64.785382597100636</v>
      </c>
      <c r="Y85">
        <v>0</v>
      </c>
      <c r="Z85">
        <v>5.7568579199999999</v>
      </c>
      <c r="AA85">
        <v>18.511436736000004</v>
      </c>
      <c r="AB85">
        <v>17.352844703999999</v>
      </c>
      <c r="AC85">
        <v>12.7643852736</v>
      </c>
      <c r="AD85">
        <v>12.0376410336</v>
      </c>
      <c r="AE85">
        <v>21.712535395200007</v>
      </c>
      <c r="AF85">
        <v>20.505000000000003</v>
      </c>
      <c r="AG85">
        <v>27.0223224</v>
      </c>
      <c r="AH85">
        <v>61.63969968</v>
      </c>
      <c r="AI85">
        <v>1.1182032000000002</v>
      </c>
      <c r="AJ85">
        <v>0</v>
      </c>
      <c r="AK85">
        <v>22.853400000000001</v>
      </c>
      <c r="AL85">
        <v>59.816099999999992</v>
      </c>
      <c r="AM85">
        <v>2.3184297714285718</v>
      </c>
      <c r="AN85">
        <v>0</v>
      </c>
      <c r="AO85">
        <v>0.56220937919999991</v>
      </c>
      <c r="AP85">
        <v>1.0689688799999999</v>
      </c>
      <c r="AQ85">
        <v>22.664730000000002</v>
      </c>
      <c r="AR85">
        <v>21.819456000000002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40.479150611996317</v>
      </c>
      <c r="BB85">
        <f t="shared" si="1"/>
        <v>1220.5535773275428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512.33931577124554</v>
      </c>
      <c r="L86">
        <v>11.044247864599809</v>
      </c>
      <c r="M86">
        <v>63.774957888826506</v>
      </c>
      <c r="N86">
        <v>51.885716472749543</v>
      </c>
      <c r="O86">
        <v>73.290220864661649</v>
      </c>
      <c r="P86">
        <v>23.637792555488378</v>
      </c>
      <c r="Q86">
        <v>8.152487472160356</v>
      </c>
      <c r="R86">
        <v>9.3114014129692819</v>
      </c>
      <c r="S86">
        <v>11.593458183241975</v>
      </c>
      <c r="T86">
        <v>0</v>
      </c>
      <c r="U86">
        <v>62.185790096958023</v>
      </c>
      <c r="V86">
        <v>5.1187564318584062</v>
      </c>
      <c r="W86">
        <v>20.379649341050754</v>
      </c>
      <c r="X86">
        <v>64.785382597100636</v>
      </c>
      <c r="Y86">
        <v>0</v>
      </c>
      <c r="Z86">
        <v>5.7568579199999999</v>
      </c>
      <c r="AA86">
        <v>18.511436736000004</v>
      </c>
      <c r="AB86">
        <v>17.352844703999999</v>
      </c>
      <c r="AC86">
        <v>12.7643852736</v>
      </c>
      <c r="AD86">
        <v>12.0376410336</v>
      </c>
      <c r="AE86">
        <v>21.712535395200007</v>
      </c>
      <c r="AF86">
        <v>20.505000000000003</v>
      </c>
      <c r="AG86">
        <v>27.0223224</v>
      </c>
      <c r="AH86">
        <v>61.63969968</v>
      </c>
      <c r="AI86">
        <v>0</v>
      </c>
      <c r="AJ86">
        <v>0</v>
      </c>
      <c r="AK86">
        <v>22.853400000000001</v>
      </c>
      <c r="AL86">
        <v>59.816099999999992</v>
      </c>
      <c r="AM86">
        <v>2.3184297714285718</v>
      </c>
      <c r="AN86">
        <v>0</v>
      </c>
      <c r="AO86">
        <v>0.6444618768</v>
      </c>
      <c r="AP86">
        <v>1.0689688799999999</v>
      </c>
      <c r="AQ86">
        <v>22.664730000000002</v>
      </c>
      <c r="AR86">
        <v>21.819456000000002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40.445896583996316</v>
      </c>
      <c r="BB86">
        <f t="shared" si="1"/>
        <v>1219.5508806531429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512.33931577124554</v>
      </c>
      <c r="L87">
        <v>11.044247864599809</v>
      </c>
      <c r="M87">
        <v>63.774957888826506</v>
      </c>
      <c r="N87">
        <v>51.885716472749543</v>
      </c>
      <c r="O87">
        <v>73.290220864661649</v>
      </c>
      <c r="P87">
        <v>23.637792555488378</v>
      </c>
      <c r="Q87">
        <v>8.152487472160356</v>
      </c>
      <c r="R87">
        <v>9.3114014129692819</v>
      </c>
      <c r="S87">
        <v>11.593458183241975</v>
      </c>
      <c r="T87">
        <v>0</v>
      </c>
      <c r="U87">
        <v>62.185790096958023</v>
      </c>
      <c r="V87">
        <v>5.1187564318584062</v>
      </c>
      <c r="W87">
        <v>20.379649341050754</v>
      </c>
      <c r="X87">
        <v>64.785382597100636</v>
      </c>
      <c r="Y87">
        <v>0</v>
      </c>
      <c r="Z87">
        <v>5.7491280000000016</v>
      </c>
      <c r="AA87">
        <v>18.511436736000004</v>
      </c>
      <c r="AB87">
        <v>17.352844703999999</v>
      </c>
      <c r="AC87">
        <v>8.5010146560000006</v>
      </c>
      <c r="AD87">
        <v>12.0376410336</v>
      </c>
      <c r="AE87">
        <v>12.3968592</v>
      </c>
      <c r="AF87">
        <v>18.454500000000003</v>
      </c>
      <c r="AG87">
        <v>27.0223224</v>
      </c>
      <c r="AH87">
        <v>51.366416399999991</v>
      </c>
      <c r="AI87">
        <v>0</v>
      </c>
      <c r="AJ87">
        <v>0</v>
      </c>
      <c r="AK87">
        <v>22.853400000000001</v>
      </c>
      <c r="AL87">
        <v>59.816099999999992</v>
      </c>
      <c r="AM87">
        <v>2.3184297714285718</v>
      </c>
      <c r="AN87">
        <v>0</v>
      </c>
      <c r="AO87">
        <v>0.71276889600000004</v>
      </c>
      <c r="AP87">
        <v>1.0689688799999999</v>
      </c>
      <c r="AQ87">
        <v>22.664730000000002</v>
      </c>
      <c r="AR87">
        <v>21.819456000000002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39.61636017775534</v>
      </c>
      <c r="BB87">
        <f t="shared" si="1"/>
        <v>1194.538164065784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512.33931577124554</v>
      </c>
      <c r="L88">
        <v>11.044247864599809</v>
      </c>
      <c r="M88">
        <v>63.774957888826506</v>
      </c>
      <c r="N88">
        <v>51.885716472749543</v>
      </c>
      <c r="O88">
        <v>73.290220864661649</v>
      </c>
      <c r="P88">
        <v>23.637792555488378</v>
      </c>
      <c r="Q88">
        <v>8.152487472160356</v>
      </c>
      <c r="R88">
        <v>9.3114014129692819</v>
      </c>
      <c r="S88">
        <v>11.593458183241975</v>
      </c>
      <c r="T88">
        <v>0</v>
      </c>
      <c r="U88">
        <v>62.185790096958023</v>
      </c>
      <c r="V88">
        <v>5.1187564318584062</v>
      </c>
      <c r="W88">
        <v>20.379649341050754</v>
      </c>
      <c r="X88">
        <v>64.785382597100636</v>
      </c>
      <c r="Y88">
        <v>0</v>
      </c>
      <c r="Z88">
        <v>5.7491280000000016</v>
      </c>
      <c r="AA88">
        <v>18.511436736000004</v>
      </c>
      <c r="AB88">
        <v>12.2945256</v>
      </c>
      <c r="AC88">
        <v>8.5010146560000006</v>
      </c>
      <c r="AD88">
        <v>12.0376410336</v>
      </c>
      <c r="AE88">
        <v>12.3968592</v>
      </c>
      <c r="AF88">
        <v>18.454500000000003</v>
      </c>
      <c r="AG88">
        <v>27.0223224</v>
      </c>
      <c r="AH88">
        <v>49.910688000000007</v>
      </c>
      <c r="AI88">
        <v>0</v>
      </c>
      <c r="AJ88">
        <v>0</v>
      </c>
      <c r="AK88">
        <v>22.853400000000001</v>
      </c>
      <c r="AL88">
        <v>7.8020999999999994</v>
      </c>
      <c r="AM88">
        <v>2.3184297714285718</v>
      </c>
      <c r="AN88">
        <v>0</v>
      </c>
      <c r="AO88">
        <v>0.74375884800000014</v>
      </c>
      <c r="AP88">
        <v>1.0689688799999999</v>
      </c>
      <c r="AQ88">
        <v>22.664730000000002</v>
      </c>
      <c r="AR88">
        <v>21.819456000000002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37.738604641755359</v>
      </c>
      <c r="BB88">
        <f t="shared" si="1"/>
        <v>1137.9188620497841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512.33931577124554</v>
      </c>
      <c r="L89">
        <v>11.044247864599809</v>
      </c>
      <c r="M89">
        <v>63.774957888826506</v>
      </c>
      <c r="N89">
        <v>51.885716472749543</v>
      </c>
      <c r="O89">
        <v>73.290220864661649</v>
      </c>
      <c r="P89">
        <v>24.817867132867132</v>
      </c>
      <c r="Q89">
        <v>8.152487472160356</v>
      </c>
      <c r="R89">
        <v>9.3114014129692819</v>
      </c>
      <c r="S89">
        <v>11.593458183241975</v>
      </c>
      <c r="T89">
        <v>0</v>
      </c>
      <c r="U89">
        <v>62.185790096958023</v>
      </c>
      <c r="V89">
        <v>5.1187564318584062</v>
      </c>
      <c r="W89">
        <v>20.379649341050754</v>
      </c>
      <c r="X89">
        <v>64.785382597100636</v>
      </c>
      <c r="Y89">
        <v>0</v>
      </c>
      <c r="Z89">
        <v>5.7491280000000016</v>
      </c>
      <c r="AA89">
        <v>18.511436736000004</v>
      </c>
      <c r="AB89">
        <v>12.2945256</v>
      </c>
      <c r="AC89">
        <v>8.5010146560000006</v>
      </c>
      <c r="AD89">
        <v>12.0376410336</v>
      </c>
      <c r="AE89">
        <v>12.3968592</v>
      </c>
      <c r="AF89">
        <v>18.454500000000003</v>
      </c>
      <c r="AG89">
        <v>27.0223224</v>
      </c>
      <c r="AH89">
        <v>49.910688000000007</v>
      </c>
      <c r="AI89">
        <v>0</v>
      </c>
      <c r="AJ89">
        <v>0</v>
      </c>
      <c r="AK89">
        <v>22.853400000000001</v>
      </c>
      <c r="AL89">
        <v>7.8020999999999994</v>
      </c>
      <c r="AM89">
        <v>2.3184297714285718</v>
      </c>
      <c r="AN89">
        <v>0</v>
      </c>
      <c r="AO89">
        <v>0.80018638559999988</v>
      </c>
      <c r="AP89">
        <v>1.0689688799999999</v>
      </c>
      <c r="AQ89">
        <v>22.664730000000002</v>
      </c>
      <c r="AR89">
        <v>21.819456000000002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37.77829688389231</v>
      </c>
      <c r="BB89">
        <f t="shared" si="1"/>
        <v>1139.1156719226258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512.33931577124554</v>
      </c>
      <c r="L90">
        <v>11.044247864599809</v>
      </c>
      <c r="M90">
        <v>63.774957888826506</v>
      </c>
      <c r="N90">
        <v>51.885716472749543</v>
      </c>
      <c r="O90">
        <v>73.290220864661649</v>
      </c>
      <c r="P90">
        <v>24.817867132867132</v>
      </c>
      <c r="Q90">
        <v>8.152487472160356</v>
      </c>
      <c r="R90">
        <v>9.3114014129692819</v>
      </c>
      <c r="S90">
        <v>11.593458183241975</v>
      </c>
      <c r="T90">
        <v>0</v>
      </c>
      <c r="U90">
        <v>62.185790096958023</v>
      </c>
      <c r="V90">
        <v>5.1187564318584062</v>
      </c>
      <c r="W90">
        <v>20.379649341050754</v>
      </c>
      <c r="X90">
        <v>64.785382597100636</v>
      </c>
      <c r="Y90">
        <v>0</v>
      </c>
      <c r="Z90">
        <v>5.7491280000000016</v>
      </c>
      <c r="AA90">
        <v>18.511436736000004</v>
      </c>
      <c r="AB90">
        <v>12.2945256</v>
      </c>
      <c r="AC90">
        <v>8.5010146560000006</v>
      </c>
      <c r="AD90">
        <v>12.0376410336</v>
      </c>
      <c r="AE90">
        <v>12.3968592</v>
      </c>
      <c r="AF90">
        <v>18.454500000000003</v>
      </c>
      <c r="AG90">
        <v>27.0223224</v>
      </c>
      <c r="AH90">
        <v>51.366416399999991</v>
      </c>
      <c r="AI90">
        <v>0</v>
      </c>
      <c r="AJ90">
        <v>0</v>
      </c>
      <c r="AK90">
        <v>22.853400000000001</v>
      </c>
      <c r="AL90">
        <v>7.8020999999999994</v>
      </c>
      <c r="AM90">
        <v>2.3184297714285718</v>
      </c>
      <c r="AN90">
        <v>0</v>
      </c>
      <c r="AO90">
        <v>0.91187933760000006</v>
      </c>
      <c r="AP90">
        <v>1.0689688799999999</v>
      </c>
      <c r="AQ90">
        <v>22.664730000000002</v>
      </c>
      <c r="AR90">
        <v>21.819456000000002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37.828610757492299</v>
      </c>
      <c r="BB90">
        <f t="shared" si="1"/>
        <v>1140.632779401026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512.33931577124554</v>
      </c>
      <c r="L91">
        <v>11.044247864599809</v>
      </c>
      <c r="M91">
        <v>63.774957888826506</v>
      </c>
      <c r="N91">
        <v>51.885716472749543</v>
      </c>
      <c r="O91">
        <v>73.290220864661649</v>
      </c>
      <c r="P91">
        <v>24.817867132867132</v>
      </c>
      <c r="Q91">
        <v>8.7776849456802886</v>
      </c>
      <c r="R91">
        <v>9.3114014129692819</v>
      </c>
      <c r="S91">
        <v>11.593458183241975</v>
      </c>
      <c r="T91">
        <v>0</v>
      </c>
      <c r="U91">
        <v>62.185790096958023</v>
      </c>
      <c r="V91">
        <v>5.1187564318584062</v>
      </c>
      <c r="W91">
        <v>20.379649341050754</v>
      </c>
      <c r="X91">
        <v>64.785382597100636</v>
      </c>
      <c r="Y91">
        <v>0</v>
      </c>
      <c r="Z91">
        <v>5.7568579199999999</v>
      </c>
      <c r="AA91">
        <v>18.511436736000004</v>
      </c>
      <c r="AB91">
        <v>17.352844703999999</v>
      </c>
      <c r="AC91">
        <v>12.7643852736</v>
      </c>
      <c r="AD91">
        <v>12.0376410336</v>
      </c>
      <c r="AE91">
        <v>21.712535395200007</v>
      </c>
      <c r="AF91">
        <v>20.505000000000003</v>
      </c>
      <c r="AG91">
        <v>27.0223224</v>
      </c>
      <c r="AH91">
        <v>61.63969968</v>
      </c>
      <c r="AI91">
        <v>0</v>
      </c>
      <c r="AJ91">
        <v>0</v>
      </c>
      <c r="AK91">
        <v>22.853400000000001</v>
      </c>
      <c r="AL91">
        <v>7.8020999999999994</v>
      </c>
      <c r="AM91">
        <v>2.3184297714285718</v>
      </c>
      <c r="AN91">
        <v>0</v>
      </c>
      <c r="AO91">
        <v>0.90232410240000016</v>
      </c>
      <c r="AP91">
        <v>1.0689688799999999</v>
      </c>
      <c r="AQ91">
        <v>22.664730000000002</v>
      </c>
      <c r="AR91">
        <v>21.819456000000002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38.842473837999037</v>
      </c>
      <c r="BB91">
        <f t="shared" si="1"/>
        <v>1171.203437675639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512.33931577124554</v>
      </c>
      <c r="L92">
        <v>11.044247864599809</v>
      </c>
      <c r="M92">
        <v>63.774957888826506</v>
      </c>
      <c r="N92">
        <v>51.885716472749543</v>
      </c>
      <c r="O92">
        <v>73.290220864661649</v>
      </c>
      <c r="P92">
        <v>24.817867132867132</v>
      </c>
      <c r="Q92">
        <v>8.7776849456802886</v>
      </c>
      <c r="R92">
        <v>9.3114014129692819</v>
      </c>
      <c r="S92">
        <v>11.593458183241975</v>
      </c>
      <c r="T92">
        <v>0</v>
      </c>
      <c r="U92">
        <v>62.185790096958023</v>
      </c>
      <c r="V92">
        <v>5.1187564318584062</v>
      </c>
      <c r="W92">
        <v>20.379649341050754</v>
      </c>
      <c r="X92">
        <v>64.785382597100636</v>
      </c>
      <c r="Y92">
        <v>0</v>
      </c>
      <c r="Z92">
        <v>5.7568579199999999</v>
      </c>
      <c r="AA92">
        <v>18.511436736000004</v>
      </c>
      <c r="AB92">
        <v>17.352844703999999</v>
      </c>
      <c r="AC92">
        <v>12.7643852736</v>
      </c>
      <c r="AD92">
        <v>12.0376410336</v>
      </c>
      <c r="AE92">
        <v>21.712535395200007</v>
      </c>
      <c r="AF92">
        <v>20.505000000000003</v>
      </c>
      <c r="AG92">
        <v>27.0223224</v>
      </c>
      <c r="AH92">
        <v>61.63969968</v>
      </c>
      <c r="AI92">
        <v>0</v>
      </c>
      <c r="AJ92">
        <v>0</v>
      </c>
      <c r="AK92">
        <v>22.853400000000001</v>
      </c>
      <c r="AL92">
        <v>7.8020999999999994</v>
      </c>
      <c r="AM92">
        <v>2.3184297714285718</v>
      </c>
      <c r="AN92">
        <v>0</v>
      </c>
      <c r="AO92">
        <v>0.94997115359999995</v>
      </c>
      <c r="AP92">
        <v>1.0689688799999999</v>
      </c>
      <c r="AQ92">
        <v>22.664730000000002</v>
      </c>
      <c r="AR92">
        <v>21.819456000000002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38.844003132399038</v>
      </c>
      <c r="BB92">
        <f t="shared" si="1"/>
        <v>1171.2495554324391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512.33931577124554</v>
      </c>
      <c r="L93">
        <v>11.044247864599809</v>
      </c>
      <c r="M93">
        <v>63.774957888826506</v>
      </c>
      <c r="N93">
        <v>51.885716472749543</v>
      </c>
      <c r="O93">
        <v>73.290220864661649</v>
      </c>
      <c r="P93">
        <v>24.817867132867132</v>
      </c>
      <c r="Q93">
        <v>8.7776849456802886</v>
      </c>
      <c r="R93">
        <v>9.3114014129692819</v>
      </c>
      <c r="S93">
        <v>11.593458183241975</v>
      </c>
      <c r="T93">
        <v>0</v>
      </c>
      <c r="U93">
        <v>62.185790096958023</v>
      </c>
      <c r="V93">
        <v>5.1187564318584062</v>
      </c>
      <c r="W93">
        <v>20.379649341050754</v>
      </c>
      <c r="X93">
        <v>64.785382597100636</v>
      </c>
      <c r="Y93">
        <v>0</v>
      </c>
      <c r="Z93">
        <v>5.7568579199999999</v>
      </c>
      <c r="AA93">
        <v>18.511436736000004</v>
      </c>
      <c r="AB93">
        <v>17.352844703999999</v>
      </c>
      <c r="AC93">
        <v>12.7643852736</v>
      </c>
      <c r="AD93">
        <v>12.0376410336</v>
      </c>
      <c r="AE93">
        <v>21.712535395200007</v>
      </c>
      <c r="AF93">
        <v>20.505000000000003</v>
      </c>
      <c r="AG93">
        <v>27.0223224</v>
      </c>
      <c r="AH93">
        <v>61.63969968</v>
      </c>
      <c r="AI93">
        <v>0</v>
      </c>
      <c r="AJ93">
        <v>0</v>
      </c>
      <c r="AK93">
        <v>22.853400000000001</v>
      </c>
      <c r="AL93">
        <v>7.8020999999999994</v>
      </c>
      <c r="AM93">
        <v>2.3184297714285718</v>
      </c>
      <c r="AN93">
        <v>0</v>
      </c>
      <c r="AO93">
        <v>1.9063985472</v>
      </c>
      <c r="AP93">
        <v>1.0689688799999999</v>
      </c>
      <c r="AQ93">
        <v>22.664730000000002</v>
      </c>
      <c r="AR93">
        <v>21.819456000000002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38.874704529999036</v>
      </c>
      <c r="BB93">
        <f t="shared" si="1"/>
        <v>1172.1752814284391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512.33931577124554</v>
      </c>
      <c r="L94">
        <v>11.044247864599809</v>
      </c>
      <c r="M94">
        <v>63.774957888826506</v>
      </c>
      <c r="N94">
        <v>51.885716472749543</v>
      </c>
      <c r="O94">
        <v>73.290220864661649</v>
      </c>
      <c r="P94">
        <v>24.817867132867132</v>
      </c>
      <c r="Q94">
        <v>8.7776849456802886</v>
      </c>
      <c r="R94">
        <v>9.3114014129692819</v>
      </c>
      <c r="S94">
        <v>11.593458183241975</v>
      </c>
      <c r="T94">
        <v>0</v>
      </c>
      <c r="U94">
        <v>62.185790096958023</v>
      </c>
      <c r="V94">
        <v>5.1187564318584062</v>
      </c>
      <c r="W94">
        <v>20.379649341050754</v>
      </c>
      <c r="X94">
        <v>64.785382597100636</v>
      </c>
      <c r="Y94">
        <v>0</v>
      </c>
      <c r="Z94">
        <v>5.7568579199999999</v>
      </c>
      <c r="AA94">
        <v>18.511436736000004</v>
      </c>
      <c r="AB94">
        <v>17.352844703999999</v>
      </c>
      <c r="AC94">
        <v>12.7643852736</v>
      </c>
      <c r="AD94">
        <v>12.0376410336</v>
      </c>
      <c r="AE94">
        <v>21.712535395200007</v>
      </c>
      <c r="AF94">
        <v>20.505000000000003</v>
      </c>
      <c r="AG94">
        <v>27.0223224</v>
      </c>
      <c r="AH94">
        <v>51.366416399999991</v>
      </c>
      <c r="AI94">
        <v>0</v>
      </c>
      <c r="AJ94">
        <v>0</v>
      </c>
      <c r="AK94">
        <v>22.853400000000001</v>
      </c>
      <c r="AL94">
        <v>7.8020999999999994</v>
      </c>
      <c r="AM94">
        <v>2.3184297714285718</v>
      </c>
      <c r="AN94">
        <v>0</v>
      </c>
      <c r="AO94">
        <v>1.9714774464000002</v>
      </c>
      <c r="AP94">
        <v>1.0689688799999999</v>
      </c>
      <c r="AQ94">
        <v>22.664730000000002</v>
      </c>
      <c r="AR94">
        <v>21.819456000000002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38.547020923599035</v>
      </c>
      <c r="BB94">
        <f t="shared" si="1"/>
        <v>1162.294760654039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512.33931577124554</v>
      </c>
      <c r="L95">
        <v>11.044247864599809</v>
      </c>
      <c r="M95">
        <v>63.774957888826506</v>
      </c>
      <c r="N95">
        <v>51.885716472749543</v>
      </c>
      <c r="O95">
        <v>73.290220864661649</v>
      </c>
      <c r="P95">
        <v>24.817867132867132</v>
      </c>
      <c r="Q95">
        <v>8.7776849456802886</v>
      </c>
      <c r="R95">
        <v>9.3114014129692819</v>
      </c>
      <c r="S95">
        <v>11.593458183241975</v>
      </c>
      <c r="T95">
        <v>0</v>
      </c>
      <c r="U95">
        <v>62.185790096958023</v>
      </c>
      <c r="V95">
        <v>5.1187564318584062</v>
      </c>
      <c r="W95">
        <v>20.379649341050754</v>
      </c>
      <c r="X95">
        <v>64.785382597100636</v>
      </c>
      <c r="Y95">
        <v>0</v>
      </c>
      <c r="Z95">
        <v>5.7491280000000016</v>
      </c>
      <c r="AA95">
        <v>18.511436736000004</v>
      </c>
      <c r="AB95">
        <v>17.352844703999999</v>
      </c>
      <c r="AC95">
        <v>4.2505073280000003</v>
      </c>
      <c r="AD95">
        <v>12.0376410336</v>
      </c>
      <c r="AE95">
        <v>12.3968592</v>
      </c>
      <c r="AF95">
        <v>12.303000000000001</v>
      </c>
      <c r="AG95">
        <v>27.0223224</v>
      </c>
      <c r="AH95">
        <v>33.23219976</v>
      </c>
      <c r="AI95">
        <v>0</v>
      </c>
      <c r="AJ95">
        <v>0</v>
      </c>
      <c r="AK95">
        <v>22.853400000000001</v>
      </c>
      <c r="AL95">
        <v>15.604199999999999</v>
      </c>
      <c r="AM95">
        <v>2.3184297714285718</v>
      </c>
      <c r="AN95">
        <v>0</v>
      </c>
      <c r="AO95">
        <v>1.9819365552000001</v>
      </c>
      <c r="AP95">
        <v>1.0689688799999999</v>
      </c>
      <c r="AQ95">
        <v>22.664730000000002</v>
      </c>
      <c r="AR95">
        <v>21.819456000000002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37.379835939848277</v>
      </c>
      <c r="BB95">
        <f t="shared" si="1"/>
        <v>1127.1010040457898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512.33931577124554</v>
      </c>
      <c r="L96">
        <v>11.044247864599809</v>
      </c>
      <c r="M96">
        <v>63.774957888826506</v>
      </c>
      <c r="N96">
        <v>51.885716472749543</v>
      </c>
      <c r="O96">
        <v>73.290220864661649</v>
      </c>
      <c r="P96">
        <v>24.817867132867132</v>
      </c>
      <c r="Q96">
        <v>8.7776849456802886</v>
      </c>
      <c r="R96">
        <v>9.3114014129692819</v>
      </c>
      <c r="S96">
        <v>11.593458183241975</v>
      </c>
      <c r="T96">
        <v>0</v>
      </c>
      <c r="U96">
        <v>62.185790096958023</v>
      </c>
      <c r="V96">
        <v>5.1187564318584062</v>
      </c>
      <c r="W96">
        <v>20.379649341050754</v>
      </c>
      <c r="X96">
        <v>64.785382597100636</v>
      </c>
      <c r="Y96">
        <v>0</v>
      </c>
      <c r="Z96">
        <v>5.7491280000000016</v>
      </c>
      <c r="AA96">
        <v>18.511436736000004</v>
      </c>
      <c r="AB96">
        <v>11.533435920000004</v>
      </c>
      <c r="AC96">
        <v>4.2505073280000003</v>
      </c>
      <c r="AD96">
        <v>12.0376410336</v>
      </c>
      <c r="AE96">
        <v>12.3968592</v>
      </c>
      <c r="AF96">
        <v>12.303000000000001</v>
      </c>
      <c r="AG96">
        <v>27.0223224</v>
      </c>
      <c r="AH96">
        <v>24.955344000000004</v>
      </c>
      <c r="AI96">
        <v>0</v>
      </c>
      <c r="AJ96">
        <v>0</v>
      </c>
      <c r="AK96">
        <v>22.853400000000001</v>
      </c>
      <c r="AL96">
        <v>15.604199999999999</v>
      </c>
      <c r="AM96">
        <v>2.3184297714285718</v>
      </c>
      <c r="AN96">
        <v>0</v>
      </c>
      <c r="AO96">
        <v>1.979483184</v>
      </c>
      <c r="AP96">
        <v>1.0689688799999999</v>
      </c>
      <c r="AQ96">
        <v>22.664730000000002</v>
      </c>
      <c r="AR96">
        <v>21.819456000000002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36.927266691848288</v>
      </c>
      <c r="BB96">
        <f t="shared" si="1"/>
        <v>1113.4548553785899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512.33931577124554</v>
      </c>
      <c r="L97">
        <v>11.044247864599809</v>
      </c>
      <c r="M97">
        <v>63.774957888826506</v>
      </c>
      <c r="N97">
        <v>51.885716472749543</v>
      </c>
      <c r="O97">
        <v>73.290220864661649</v>
      </c>
      <c r="P97">
        <v>24.817867132867132</v>
      </c>
      <c r="Q97">
        <v>8.7776849456802886</v>
      </c>
      <c r="R97">
        <v>9.3114014129692819</v>
      </c>
      <c r="S97">
        <v>11.593458183241975</v>
      </c>
      <c r="T97">
        <v>0</v>
      </c>
      <c r="U97">
        <v>62.185790096958023</v>
      </c>
      <c r="V97">
        <v>5.1187564318584062</v>
      </c>
      <c r="W97">
        <v>20.379649341050754</v>
      </c>
      <c r="X97">
        <v>64.785382597100636</v>
      </c>
      <c r="Y97">
        <v>0</v>
      </c>
      <c r="Z97">
        <v>5.7491280000000016</v>
      </c>
      <c r="AA97">
        <v>18.511436736000004</v>
      </c>
      <c r="AB97">
        <v>5.7374452800000002</v>
      </c>
      <c r="AC97">
        <v>4.2505073280000003</v>
      </c>
      <c r="AD97">
        <v>12.0376410336</v>
      </c>
      <c r="AE97">
        <v>12.3968592</v>
      </c>
      <c r="AF97">
        <v>12.303000000000001</v>
      </c>
      <c r="AG97">
        <v>27.0223224</v>
      </c>
      <c r="AH97">
        <v>16.636896000000004</v>
      </c>
      <c r="AI97">
        <v>0</v>
      </c>
      <c r="AJ97">
        <v>0</v>
      </c>
      <c r="AK97">
        <v>22.853400000000001</v>
      </c>
      <c r="AL97">
        <v>15.604199999999999</v>
      </c>
      <c r="AM97">
        <v>2.3184297714285718</v>
      </c>
      <c r="AN97">
        <v>0</v>
      </c>
      <c r="AO97">
        <v>1.9975606560000001</v>
      </c>
      <c r="AP97">
        <v>1.9128916800000002</v>
      </c>
      <c r="AQ97">
        <v>22.664730000000002</v>
      </c>
      <c r="AR97">
        <v>21.819456000000002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36.501863720648274</v>
      </c>
      <c r="BB97">
        <f t="shared" si="1"/>
        <v>1100.6278199817898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512.33931577124554</v>
      </c>
      <c r="L98">
        <v>11.044247864599809</v>
      </c>
      <c r="M98">
        <v>63.774957888826506</v>
      </c>
      <c r="N98">
        <v>51.885716472749543</v>
      </c>
      <c r="O98">
        <v>73.290220864661649</v>
      </c>
      <c r="P98">
        <v>24.817867132867132</v>
      </c>
      <c r="Q98">
        <v>8.7776849456802886</v>
      </c>
      <c r="R98">
        <v>9.3114014129692819</v>
      </c>
      <c r="S98">
        <v>11.593458183241975</v>
      </c>
      <c r="T98">
        <v>0</v>
      </c>
      <c r="U98">
        <v>62.185790096958023</v>
      </c>
      <c r="V98">
        <v>5.1187564318584062</v>
      </c>
      <c r="W98">
        <v>20.379649341050754</v>
      </c>
      <c r="X98">
        <v>64.785382597100636</v>
      </c>
      <c r="Y98">
        <v>0</v>
      </c>
      <c r="Z98">
        <v>5.7008160000000005</v>
      </c>
      <c r="AA98">
        <v>18.511436736000004</v>
      </c>
      <c r="AB98">
        <v>5.7374452800000002</v>
      </c>
      <c r="AC98">
        <v>4.2505073280000003</v>
      </c>
      <c r="AD98">
        <v>12.0376410336</v>
      </c>
      <c r="AE98">
        <v>12.3968592</v>
      </c>
      <c r="AF98">
        <v>12.303000000000001</v>
      </c>
      <c r="AG98">
        <v>27.0223224</v>
      </c>
      <c r="AH98">
        <v>16.636896000000004</v>
      </c>
      <c r="AI98">
        <v>0</v>
      </c>
      <c r="AJ98">
        <v>0</v>
      </c>
      <c r="AK98">
        <v>22.853400000000001</v>
      </c>
      <c r="AL98">
        <v>15.604199999999999</v>
      </c>
      <c r="AM98">
        <v>2.3184297714285718</v>
      </c>
      <c r="AN98">
        <v>0</v>
      </c>
      <c r="AO98">
        <v>2.004016896</v>
      </c>
      <c r="AP98">
        <v>1.9128916800000002</v>
      </c>
      <c r="AQ98">
        <v>22.664730000000002</v>
      </c>
      <c r="AR98">
        <v>21.819456000000002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36.500519768648275</v>
      </c>
      <c r="BB98">
        <f t="shared" si="1"/>
        <v>1100.5873081737898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11.527677704259833</v>
      </c>
      <c r="L99">
        <f t="shared" si="2"/>
        <v>0.18775221369819675</v>
      </c>
      <c r="M99">
        <f t="shared" si="2"/>
        <v>1.5257639757176109</v>
      </c>
      <c r="N99">
        <f t="shared" si="2"/>
        <v>1.2452571953459901</v>
      </c>
      <c r="O99">
        <f t="shared" si="2"/>
        <v>1.7589653007518815</v>
      </c>
      <c r="P99">
        <f t="shared" si="2"/>
        <v>0.5503145752412647</v>
      </c>
      <c r="Q99">
        <f t="shared" si="2"/>
        <v>0.19691009427888873</v>
      </c>
      <c r="R99">
        <f t="shared" si="2"/>
        <v>0.31673281242514706</v>
      </c>
      <c r="S99">
        <f t="shared" si="2"/>
        <v>0.24616422693870998</v>
      </c>
      <c r="T99">
        <f t="shared" si="2"/>
        <v>0</v>
      </c>
      <c r="U99">
        <f t="shared" si="2"/>
        <v>1.4924589623269928</v>
      </c>
      <c r="V99">
        <f t="shared" si="2"/>
        <v>0.13714253000335486</v>
      </c>
      <c r="W99">
        <f t="shared" si="2"/>
        <v>0.48911158418521733</v>
      </c>
      <c r="X99">
        <f t="shared" si="2"/>
        <v>1.554849182330414</v>
      </c>
      <c r="Y99">
        <f t="shared" si="2"/>
        <v>0</v>
      </c>
      <c r="Z99">
        <f t="shared" si="2"/>
        <v>0.10004448960000005</v>
      </c>
      <c r="AA99">
        <f t="shared" si="2"/>
        <v>0.20817906515999982</v>
      </c>
      <c r="AB99">
        <f t="shared" si="2"/>
        <v>0.20097158453999978</v>
      </c>
      <c r="AC99">
        <f t="shared" si="2"/>
        <v>0.1445622706656001</v>
      </c>
      <c r="AD99">
        <f t="shared" si="2"/>
        <v>0.14926083094800005</v>
      </c>
      <c r="AE99">
        <f t="shared" si="2"/>
        <v>0.29441357263440043</v>
      </c>
      <c r="AF99">
        <f t="shared" si="2"/>
        <v>0.21837825000000002</v>
      </c>
      <c r="AG99">
        <f t="shared" si="2"/>
        <v>0.64853573759999961</v>
      </c>
      <c r="AH99">
        <f t="shared" si="2"/>
        <v>0.49910687999999948</v>
      </c>
      <c r="AI99">
        <f t="shared" si="2"/>
        <v>4.0395090599999996E-2</v>
      </c>
      <c r="AJ99">
        <f t="shared" si="2"/>
        <v>0</v>
      </c>
      <c r="AK99">
        <f t="shared" si="2"/>
        <v>0.54848159999999946</v>
      </c>
      <c r="AL99">
        <f t="shared" si="2"/>
        <v>0.52295742500000075</v>
      </c>
      <c r="AM99">
        <f t="shared" si="2"/>
        <v>7.9025669330158796E-2</v>
      </c>
      <c r="AN99">
        <f t="shared" si="2"/>
        <v>0</v>
      </c>
      <c r="AO99">
        <f t="shared" si="2"/>
        <v>1.4664768098399998E-2</v>
      </c>
      <c r="AP99">
        <f t="shared" si="2"/>
        <v>3.0578136120000009E-2</v>
      </c>
      <c r="AQ99">
        <f t="shared" si="2"/>
        <v>0.3100569999999998</v>
      </c>
      <c r="AR99">
        <f t="shared" si="2"/>
        <v>0.52803083519999916</v>
      </c>
      <c r="AS99">
        <f t="shared" si="2"/>
        <v>0.33744336957360027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0.8379444039092776</v>
      </c>
      <c r="BB99">
        <f t="shared" si="1"/>
        <v>25.266242528664378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165.02845168916704</v>
      </c>
      <c r="L3">
        <v>63.620653274280286</v>
      </c>
      <c r="M3">
        <v>0</v>
      </c>
      <c r="N3">
        <v>29.998851806491121</v>
      </c>
      <c r="O3">
        <v>50.37540413533835</v>
      </c>
      <c r="P3">
        <v>59.467929401635814</v>
      </c>
      <c r="Q3">
        <v>4.7117037861915358</v>
      </c>
      <c r="R3">
        <v>9.2365184659090893</v>
      </c>
      <c r="S3">
        <v>5.7204311926605502</v>
      </c>
      <c r="T3">
        <v>0</v>
      </c>
      <c r="U3">
        <v>228.441602398046</v>
      </c>
      <c r="V3">
        <v>3.6167512690355328</v>
      </c>
      <c r="W3">
        <v>11.785696856634015</v>
      </c>
      <c r="X3">
        <v>37.470352843196309</v>
      </c>
      <c r="Y3">
        <v>0</v>
      </c>
      <c r="Z3">
        <v>3.3293303999999995</v>
      </c>
      <c r="AA3">
        <v>7.1370748800000001</v>
      </c>
      <c r="AB3">
        <v>3.3181035999999997</v>
      </c>
      <c r="AC3">
        <v>2.4581713599999997</v>
      </c>
      <c r="AD3">
        <v>2.3151845999999998</v>
      </c>
      <c r="AE3">
        <v>12.383515999999998</v>
      </c>
      <c r="AF3">
        <v>0</v>
      </c>
      <c r="AG3">
        <v>0</v>
      </c>
      <c r="AH3">
        <v>17.8238658</v>
      </c>
      <c r="AI3">
        <v>0</v>
      </c>
      <c r="AJ3">
        <v>0</v>
      </c>
      <c r="AK3">
        <v>13.214300000000001</v>
      </c>
      <c r="AL3">
        <v>8.8530000000000015</v>
      </c>
      <c r="AM3">
        <v>2.6812342857142859</v>
      </c>
      <c r="AN3">
        <v>0</v>
      </c>
      <c r="AO3">
        <v>0.50167336799999995</v>
      </c>
      <c r="AP3">
        <v>0.78089759999999986</v>
      </c>
      <c r="AQ3">
        <v>0</v>
      </c>
      <c r="AR3">
        <v>12.618719999999998</v>
      </c>
      <c r="AS3">
        <v>8.337011519999999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24.563768343743458</v>
      </c>
      <c r="BB3">
        <f>SUM(B3:AZ3)-BA3</f>
        <v>740.66266218855628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165.02845168916704</v>
      </c>
      <c r="L4">
        <v>63.620653274280286</v>
      </c>
      <c r="M4">
        <v>0</v>
      </c>
      <c r="N4">
        <v>29.998851806491121</v>
      </c>
      <c r="O4">
        <v>50.37540413533835</v>
      </c>
      <c r="P4">
        <v>59.467929401635814</v>
      </c>
      <c r="Q4">
        <v>4.7117037861915358</v>
      </c>
      <c r="R4">
        <v>9.2365184659090893</v>
      </c>
      <c r="S4">
        <v>5.7204311926605502</v>
      </c>
      <c r="T4">
        <v>0</v>
      </c>
      <c r="U4">
        <v>228.441602398046</v>
      </c>
      <c r="V4">
        <v>3.6167512690355328</v>
      </c>
      <c r="W4">
        <v>11.785696856634015</v>
      </c>
      <c r="X4">
        <v>37.470352843196309</v>
      </c>
      <c r="Y4">
        <v>0</v>
      </c>
      <c r="Z4">
        <v>3.3293303999999995</v>
      </c>
      <c r="AA4">
        <v>7.1370748800000001</v>
      </c>
      <c r="AB4">
        <v>3.3181035999999997</v>
      </c>
      <c r="AC4">
        <v>2.4581713599999997</v>
      </c>
      <c r="AD4">
        <v>2.3151845999999998</v>
      </c>
      <c r="AE4">
        <v>10.754105999999998</v>
      </c>
      <c r="AF4">
        <v>0</v>
      </c>
      <c r="AG4">
        <v>0</v>
      </c>
      <c r="AH4">
        <v>16.476853000000002</v>
      </c>
      <c r="AI4">
        <v>0</v>
      </c>
      <c r="AJ4">
        <v>0</v>
      </c>
      <c r="AK4">
        <v>13.214300000000001</v>
      </c>
      <c r="AL4">
        <v>8.8530000000000015</v>
      </c>
      <c r="AM4">
        <v>2.6812342857142859</v>
      </c>
      <c r="AN4">
        <v>0</v>
      </c>
      <c r="AO4">
        <v>0.49749151199999997</v>
      </c>
      <c r="AP4">
        <v>0.78089759999999986</v>
      </c>
      <c r="AQ4">
        <v>0</v>
      </c>
      <c r="AR4">
        <v>12.618719999999998</v>
      </c>
      <c r="AS4">
        <v>8.337011519999999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24.468091115743452</v>
      </c>
      <c r="BB4">
        <f t="shared" ref="BB4:BB67" si="0">SUM(B4:AZ4)-BA4</f>
        <v>737.77773476055631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165.02845168916704</v>
      </c>
      <c r="L5">
        <v>63.620653274280286</v>
      </c>
      <c r="M5">
        <v>0</v>
      </c>
      <c r="N5">
        <v>29.998851806491121</v>
      </c>
      <c r="O5">
        <v>50.37540413533835</v>
      </c>
      <c r="P5">
        <v>59.467929401635814</v>
      </c>
      <c r="Q5">
        <v>4.7117037861915358</v>
      </c>
      <c r="R5">
        <v>9.2365184659090893</v>
      </c>
      <c r="S5">
        <v>5.7204311926605502</v>
      </c>
      <c r="T5">
        <v>0</v>
      </c>
      <c r="U5">
        <v>228.441602398046</v>
      </c>
      <c r="V5">
        <v>3.6167512690355328</v>
      </c>
      <c r="W5">
        <v>11.785696856634015</v>
      </c>
      <c r="X5">
        <v>37.470352843196309</v>
      </c>
      <c r="Y5">
        <v>0</v>
      </c>
      <c r="Z5">
        <v>1.6646651999999997</v>
      </c>
      <c r="AA5">
        <v>7.1370748800000001</v>
      </c>
      <c r="AB5">
        <v>3.3181035999999997</v>
      </c>
      <c r="AC5">
        <v>2.4581713599999997</v>
      </c>
      <c r="AD5">
        <v>2.3151845999999998</v>
      </c>
      <c r="AE5">
        <v>10.754105999999998</v>
      </c>
      <c r="AF5">
        <v>0</v>
      </c>
      <c r="AG5">
        <v>0</v>
      </c>
      <c r="AH5">
        <v>11.882577199999998</v>
      </c>
      <c r="AI5">
        <v>0</v>
      </c>
      <c r="AJ5">
        <v>0</v>
      </c>
      <c r="AK5">
        <v>13.214300000000001</v>
      </c>
      <c r="AL5">
        <v>8.8530000000000015</v>
      </c>
      <c r="AM5">
        <v>2.6812342857142859</v>
      </c>
      <c r="AN5">
        <v>0</v>
      </c>
      <c r="AO5">
        <v>0.50929031999999996</v>
      </c>
      <c r="AP5">
        <v>0.78089759999999986</v>
      </c>
      <c r="AQ5">
        <v>0</v>
      </c>
      <c r="AR5">
        <v>12.618719999999998</v>
      </c>
      <c r="AS5">
        <v>8.337011519999999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24.267557861743452</v>
      </c>
      <c r="BB5">
        <f t="shared" si="0"/>
        <v>731.73112582255635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165.02845168916704</v>
      </c>
      <c r="L6">
        <v>63.620653274280286</v>
      </c>
      <c r="M6">
        <v>0</v>
      </c>
      <c r="N6">
        <v>29.998851806491121</v>
      </c>
      <c r="O6">
        <v>50.37540413533835</v>
      </c>
      <c r="P6">
        <v>59.467929401635814</v>
      </c>
      <c r="Q6">
        <v>4.7117037861915358</v>
      </c>
      <c r="R6">
        <v>9.2365184659090893</v>
      </c>
      <c r="S6">
        <v>5.7204311926605502</v>
      </c>
      <c r="T6">
        <v>0</v>
      </c>
      <c r="U6">
        <v>228.441602398046</v>
      </c>
      <c r="V6">
        <v>3.6167512690355328</v>
      </c>
      <c r="W6">
        <v>11.785696856634015</v>
      </c>
      <c r="X6">
        <v>37.470352843196309</v>
      </c>
      <c r="Y6">
        <v>0</v>
      </c>
      <c r="Z6">
        <v>1.6646651999999997</v>
      </c>
      <c r="AA6">
        <v>7.1234299999999999</v>
      </c>
      <c r="AB6">
        <v>3.3181035999999997</v>
      </c>
      <c r="AC6">
        <v>2.4581713599999997</v>
      </c>
      <c r="AD6">
        <v>2.3151845999999998</v>
      </c>
      <c r="AE6">
        <v>10.754105999999998</v>
      </c>
      <c r="AF6">
        <v>0</v>
      </c>
      <c r="AG6">
        <v>0</v>
      </c>
      <c r="AH6">
        <v>11.882577199999998</v>
      </c>
      <c r="AI6">
        <v>0</v>
      </c>
      <c r="AJ6">
        <v>0</v>
      </c>
      <c r="AK6">
        <v>13.214300000000001</v>
      </c>
      <c r="AL6">
        <v>8.8530000000000015</v>
      </c>
      <c r="AM6">
        <v>2.6812342857142859</v>
      </c>
      <c r="AN6">
        <v>0</v>
      </c>
      <c r="AO6">
        <v>0.49607266799999994</v>
      </c>
      <c r="AP6">
        <v>0.78089759999999986</v>
      </c>
      <c r="AQ6">
        <v>0</v>
      </c>
      <c r="AR6">
        <v>12.618719999999998</v>
      </c>
      <c r="AS6">
        <v>8.337011519999999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24.266695531743455</v>
      </c>
      <c r="BB6">
        <f t="shared" si="0"/>
        <v>731.70512562055626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165.02845168916704</v>
      </c>
      <c r="L7">
        <v>63.620653274280286</v>
      </c>
      <c r="M7">
        <v>0</v>
      </c>
      <c r="N7">
        <v>29.998851806491121</v>
      </c>
      <c r="O7">
        <v>50.37540413533835</v>
      </c>
      <c r="P7">
        <v>59.467929401635814</v>
      </c>
      <c r="Q7">
        <v>4.7117037861915358</v>
      </c>
      <c r="R7">
        <v>9.2365184659090893</v>
      </c>
      <c r="S7">
        <v>5.7204311926605502</v>
      </c>
      <c r="T7">
        <v>0</v>
      </c>
      <c r="U7">
        <v>228.441602398046</v>
      </c>
      <c r="V7">
        <v>3.6167512690355328</v>
      </c>
      <c r="W7">
        <v>11.785696856634015</v>
      </c>
      <c r="X7">
        <v>37.470352843196309</v>
      </c>
      <c r="Y7">
        <v>0</v>
      </c>
      <c r="Z7">
        <v>1.6646651999999997</v>
      </c>
      <c r="AA7">
        <v>7.1234299999999999</v>
      </c>
      <c r="AB7">
        <v>6.6700654000000013</v>
      </c>
      <c r="AC7">
        <v>2.4581713599999997</v>
      </c>
      <c r="AD7">
        <v>2.3151845999999998</v>
      </c>
      <c r="AE7">
        <v>10.754105999999998</v>
      </c>
      <c r="AF7">
        <v>0</v>
      </c>
      <c r="AG7">
        <v>0</v>
      </c>
      <c r="AH7">
        <v>11.882577199999998</v>
      </c>
      <c r="AI7">
        <v>0</v>
      </c>
      <c r="AJ7">
        <v>0</v>
      </c>
      <c r="AK7">
        <v>13.214300000000001</v>
      </c>
      <c r="AL7">
        <v>8.8530000000000015</v>
      </c>
      <c r="AM7">
        <v>2.6812342857142859</v>
      </c>
      <c r="AN7">
        <v>0</v>
      </c>
      <c r="AO7">
        <v>0.51175462799999993</v>
      </c>
      <c r="AP7">
        <v>1.5943326000000002</v>
      </c>
      <c r="AQ7">
        <v>0</v>
      </c>
      <c r="AR7">
        <v>12.618719999999998</v>
      </c>
      <c r="AS7">
        <v>8.337011519999999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24.400908115743459</v>
      </c>
      <c r="BB7">
        <f t="shared" si="0"/>
        <v>735.75199179655624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165.02845168916704</v>
      </c>
      <c r="L8">
        <v>63.620653274280286</v>
      </c>
      <c r="M8">
        <v>0</v>
      </c>
      <c r="N8">
        <v>29.998851806491121</v>
      </c>
      <c r="O8">
        <v>50.37540413533835</v>
      </c>
      <c r="P8">
        <v>59.467929401635814</v>
      </c>
      <c r="Q8">
        <v>4.7117037861915358</v>
      </c>
      <c r="R8">
        <v>9.2365184659090893</v>
      </c>
      <c r="S8">
        <v>5.7204311926605502</v>
      </c>
      <c r="T8">
        <v>0</v>
      </c>
      <c r="U8">
        <v>228.441602398046</v>
      </c>
      <c r="V8">
        <v>3.6167512690355328</v>
      </c>
      <c r="W8">
        <v>11.785696856634015</v>
      </c>
      <c r="X8">
        <v>37.470352843196309</v>
      </c>
      <c r="Y8">
        <v>0</v>
      </c>
      <c r="Z8">
        <v>1.6646651999999997</v>
      </c>
      <c r="AA8">
        <v>7.1234299999999999</v>
      </c>
      <c r="AB8">
        <v>6.6700654000000013</v>
      </c>
      <c r="AC8">
        <v>2.4581713599999997</v>
      </c>
      <c r="AD8">
        <v>2.3151845999999998</v>
      </c>
      <c r="AE8">
        <v>10.754105999999998</v>
      </c>
      <c r="AF8">
        <v>0</v>
      </c>
      <c r="AG8">
        <v>0</v>
      </c>
      <c r="AH8">
        <v>11.882577199999998</v>
      </c>
      <c r="AI8">
        <v>0</v>
      </c>
      <c r="AJ8">
        <v>0</v>
      </c>
      <c r="AK8">
        <v>13.214300000000001</v>
      </c>
      <c r="AL8">
        <v>8.8530000000000015</v>
      </c>
      <c r="AM8">
        <v>2.6812342857142859</v>
      </c>
      <c r="AN8">
        <v>0</v>
      </c>
      <c r="AO8">
        <v>0.50891693999999998</v>
      </c>
      <c r="AP8">
        <v>1.5943326000000002</v>
      </c>
      <c r="AQ8">
        <v>0</v>
      </c>
      <c r="AR8">
        <v>12.618719999999998</v>
      </c>
      <c r="AS8">
        <v>8.337011519999999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24.40081692974346</v>
      </c>
      <c r="BB8">
        <f t="shared" si="0"/>
        <v>735.74924529455632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165.02845168916704</v>
      </c>
      <c r="L9">
        <v>63.620653274280286</v>
      </c>
      <c r="M9">
        <v>0</v>
      </c>
      <c r="N9">
        <v>29.998851806491121</v>
      </c>
      <c r="O9">
        <v>50.37540413533835</v>
      </c>
      <c r="P9">
        <v>59.467929401635814</v>
      </c>
      <c r="Q9">
        <v>4.7117037861915358</v>
      </c>
      <c r="R9">
        <v>9.2365184659090893</v>
      </c>
      <c r="S9">
        <v>5.7204311926605502</v>
      </c>
      <c r="T9">
        <v>0</v>
      </c>
      <c r="U9">
        <v>228.441602398046</v>
      </c>
      <c r="V9">
        <v>3.6167512690355328</v>
      </c>
      <c r="W9">
        <v>11.785696856634015</v>
      </c>
      <c r="X9">
        <v>37.470352843196309</v>
      </c>
      <c r="Y9">
        <v>0</v>
      </c>
      <c r="Z9">
        <v>1.6646651999999997</v>
      </c>
      <c r="AA9">
        <v>7.1234299999999999</v>
      </c>
      <c r="AB9">
        <v>6.6700654000000013</v>
      </c>
      <c r="AC9">
        <v>2.4581713599999997</v>
      </c>
      <c r="AD9">
        <v>2.3151845999999998</v>
      </c>
      <c r="AE9">
        <v>7.1694039999999983</v>
      </c>
      <c r="AF9">
        <v>0</v>
      </c>
      <c r="AG9">
        <v>0</v>
      </c>
      <c r="AH9">
        <v>11.882577199999998</v>
      </c>
      <c r="AI9">
        <v>0</v>
      </c>
      <c r="AJ9">
        <v>0</v>
      </c>
      <c r="AK9">
        <v>13.214300000000001</v>
      </c>
      <c r="AL9">
        <v>8.8530000000000015</v>
      </c>
      <c r="AM9">
        <v>2.6812342857142859</v>
      </c>
      <c r="AN9">
        <v>0</v>
      </c>
      <c r="AO9">
        <v>0.51735532800000006</v>
      </c>
      <c r="AP9">
        <v>0.78089759999999986</v>
      </c>
      <c r="AQ9">
        <v>0</v>
      </c>
      <c r="AR9">
        <v>12.618719999999998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24.252361803743451</v>
      </c>
      <c r="BB9">
        <f t="shared" si="0"/>
        <v>731.27292557055625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165.02845168916704</v>
      </c>
      <c r="L10">
        <v>63.620653274280286</v>
      </c>
      <c r="M10">
        <v>0</v>
      </c>
      <c r="N10">
        <v>29.998851806491121</v>
      </c>
      <c r="O10">
        <v>50.37540413533835</v>
      </c>
      <c r="P10">
        <v>59.467929401635814</v>
      </c>
      <c r="Q10">
        <v>4.7117037861915358</v>
      </c>
      <c r="R10">
        <v>9.2365184659090893</v>
      </c>
      <c r="S10">
        <v>5.7204311926605502</v>
      </c>
      <c r="T10">
        <v>0</v>
      </c>
      <c r="U10">
        <v>228.441602398046</v>
      </c>
      <c r="V10">
        <v>3.6167512690355328</v>
      </c>
      <c r="W10">
        <v>11.785696856634015</v>
      </c>
      <c r="X10">
        <v>37.470352843196309</v>
      </c>
      <c r="Y10">
        <v>0</v>
      </c>
      <c r="Z10">
        <v>1.6646651999999997</v>
      </c>
      <c r="AA10">
        <v>7.1234299999999999</v>
      </c>
      <c r="AB10">
        <v>6.6700654000000013</v>
      </c>
      <c r="AC10">
        <v>2.4581713599999997</v>
      </c>
      <c r="AD10">
        <v>2.3151845999999998</v>
      </c>
      <c r="AE10">
        <v>7.1694039999999983</v>
      </c>
      <c r="AF10">
        <v>0</v>
      </c>
      <c r="AG10">
        <v>0</v>
      </c>
      <c r="AH10">
        <v>11.882577199999998</v>
      </c>
      <c r="AI10">
        <v>0</v>
      </c>
      <c r="AJ10">
        <v>0</v>
      </c>
      <c r="AK10">
        <v>13.214300000000001</v>
      </c>
      <c r="AL10">
        <v>8.8530000000000015</v>
      </c>
      <c r="AM10">
        <v>2.6812342857142859</v>
      </c>
      <c r="AN10">
        <v>0</v>
      </c>
      <c r="AO10">
        <v>0.53714446800000004</v>
      </c>
      <c r="AP10">
        <v>0.78089759999999986</v>
      </c>
      <c r="AQ10">
        <v>0</v>
      </c>
      <c r="AR10">
        <v>12.618719999999998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24.252997057743453</v>
      </c>
      <c r="BB10">
        <f t="shared" si="0"/>
        <v>731.29207945655628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165.02845168916704</v>
      </c>
      <c r="L11">
        <v>63.620653274280286</v>
      </c>
      <c r="M11">
        <v>0</v>
      </c>
      <c r="N11">
        <v>29.998851806491121</v>
      </c>
      <c r="O11">
        <v>50.37540413533835</v>
      </c>
      <c r="P11">
        <v>59.467929401635814</v>
      </c>
      <c r="Q11">
        <v>4.7117037861915358</v>
      </c>
      <c r="R11">
        <v>9.2365184659090893</v>
      </c>
      <c r="S11">
        <v>5.7204311926605502</v>
      </c>
      <c r="T11">
        <v>0</v>
      </c>
      <c r="U11">
        <v>228.441602398046</v>
      </c>
      <c r="V11">
        <v>3.6167512690355328</v>
      </c>
      <c r="W11">
        <v>11.785696856634015</v>
      </c>
      <c r="X11">
        <v>37.470352843196309</v>
      </c>
      <c r="Y11">
        <v>0</v>
      </c>
      <c r="Z11">
        <v>1.6646651999999997</v>
      </c>
      <c r="AA11">
        <v>7.1234299999999999</v>
      </c>
      <c r="AB11">
        <v>6.6700654000000013</v>
      </c>
      <c r="AC11">
        <v>2.4581713599999997</v>
      </c>
      <c r="AD11">
        <v>2.3151845999999998</v>
      </c>
      <c r="AE11">
        <v>7.1694039999999983</v>
      </c>
      <c r="AF11">
        <v>0</v>
      </c>
      <c r="AG11">
        <v>0</v>
      </c>
      <c r="AH11">
        <v>11.882577199999998</v>
      </c>
      <c r="AI11">
        <v>0</v>
      </c>
      <c r="AJ11">
        <v>0</v>
      </c>
      <c r="AK11">
        <v>13.214300000000001</v>
      </c>
      <c r="AL11">
        <v>8.8530000000000015</v>
      </c>
      <c r="AM11">
        <v>2.6812342857142859</v>
      </c>
      <c r="AN11">
        <v>0</v>
      </c>
      <c r="AO11">
        <v>0.52474825200000008</v>
      </c>
      <c r="AP11">
        <v>0.78089759999999986</v>
      </c>
      <c r="AQ11">
        <v>0</v>
      </c>
      <c r="AR11">
        <v>12.618719999999998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24.252599293743454</v>
      </c>
      <c r="BB11">
        <f t="shared" si="0"/>
        <v>731.28008100455634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165.02845168916704</v>
      </c>
      <c r="L12">
        <v>63.620653274280286</v>
      </c>
      <c r="M12">
        <v>0</v>
      </c>
      <c r="N12">
        <v>29.998851806491121</v>
      </c>
      <c r="O12">
        <v>50.37540413533835</v>
      </c>
      <c r="P12">
        <v>59.467929401635814</v>
      </c>
      <c r="Q12">
        <v>4.7117037861915358</v>
      </c>
      <c r="R12">
        <v>9.2365184659090893</v>
      </c>
      <c r="S12">
        <v>5.7204311926605502</v>
      </c>
      <c r="T12">
        <v>0</v>
      </c>
      <c r="U12">
        <v>228.441602398046</v>
      </c>
      <c r="V12">
        <v>3.6167512690355328</v>
      </c>
      <c r="W12">
        <v>11.785696856634015</v>
      </c>
      <c r="X12">
        <v>37.470352843196309</v>
      </c>
      <c r="Y12">
        <v>0</v>
      </c>
      <c r="Z12">
        <v>1.6646651999999997</v>
      </c>
      <c r="AA12">
        <v>3.551682</v>
      </c>
      <c r="AB12">
        <v>6.6700654000000013</v>
      </c>
      <c r="AC12">
        <v>2.4581713599999997</v>
      </c>
      <c r="AD12">
        <v>2.3151845999999998</v>
      </c>
      <c r="AE12">
        <v>7.1694039999999983</v>
      </c>
      <c r="AF12">
        <v>0</v>
      </c>
      <c r="AG12">
        <v>0</v>
      </c>
      <c r="AH12">
        <v>11.882577199999998</v>
      </c>
      <c r="AI12">
        <v>0</v>
      </c>
      <c r="AJ12">
        <v>0</v>
      </c>
      <c r="AK12">
        <v>13.214300000000001</v>
      </c>
      <c r="AL12">
        <v>11.803999999999998</v>
      </c>
      <c r="AM12">
        <v>1.3406171428571427</v>
      </c>
      <c r="AN12">
        <v>0</v>
      </c>
      <c r="AO12">
        <v>0.52213459200000012</v>
      </c>
      <c r="AP12">
        <v>0.78089759999999986</v>
      </c>
      <c r="AQ12">
        <v>0</v>
      </c>
      <c r="AR12">
        <v>12.618719999999998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24.189555608949799</v>
      </c>
      <c r="BB12">
        <f t="shared" si="0"/>
        <v>729.37914588649289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165.02845168916704</v>
      </c>
      <c r="L13">
        <v>63.620653274280286</v>
      </c>
      <c r="M13">
        <v>0</v>
      </c>
      <c r="N13">
        <v>29.998851806491121</v>
      </c>
      <c r="O13">
        <v>50.37540413533835</v>
      </c>
      <c r="P13">
        <v>59.467929401635814</v>
      </c>
      <c r="Q13">
        <v>4.7117037861915358</v>
      </c>
      <c r="R13">
        <v>9.2365184659090893</v>
      </c>
      <c r="S13">
        <v>5.7204311926605502</v>
      </c>
      <c r="T13">
        <v>0</v>
      </c>
      <c r="U13">
        <v>228.441602398046</v>
      </c>
      <c r="V13">
        <v>3.6167512690355328</v>
      </c>
      <c r="W13">
        <v>11.785696856634015</v>
      </c>
      <c r="X13">
        <v>37.470352843196309</v>
      </c>
      <c r="Y13">
        <v>0</v>
      </c>
      <c r="Z13">
        <v>1.6646651999999997</v>
      </c>
      <c r="AA13">
        <v>0</v>
      </c>
      <c r="AB13">
        <v>6.6700654000000013</v>
      </c>
      <c r="AC13">
        <v>2.4581713599999997</v>
      </c>
      <c r="AD13">
        <v>2.3151845999999998</v>
      </c>
      <c r="AE13">
        <v>7.1694039999999983</v>
      </c>
      <c r="AF13">
        <v>0</v>
      </c>
      <c r="AG13">
        <v>0</v>
      </c>
      <c r="AH13">
        <v>4.8107600000000001</v>
      </c>
      <c r="AI13">
        <v>0</v>
      </c>
      <c r="AJ13">
        <v>0</v>
      </c>
      <c r="AK13">
        <v>13.214300000000001</v>
      </c>
      <c r="AL13">
        <v>20.361900000000006</v>
      </c>
      <c r="AM13">
        <v>1.3406171428571427</v>
      </c>
      <c r="AN13">
        <v>0</v>
      </c>
      <c r="AO13">
        <v>0.52332940800000005</v>
      </c>
      <c r="AP13">
        <v>0.78089759999999986</v>
      </c>
      <c r="AQ13">
        <v>0</v>
      </c>
      <c r="AR13">
        <v>12.618719999999998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24.123288299741542</v>
      </c>
      <c r="BB13">
        <f t="shared" si="0"/>
        <v>727.38100881170112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165.02845168916704</v>
      </c>
      <c r="L14">
        <v>63.620653274280286</v>
      </c>
      <c r="M14">
        <v>0</v>
      </c>
      <c r="N14">
        <v>29.998851806491121</v>
      </c>
      <c r="O14">
        <v>50.37540413533835</v>
      </c>
      <c r="P14">
        <v>59.467929401635814</v>
      </c>
      <c r="Q14">
        <v>4.7117037861915358</v>
      </c>
      <c r="R14">
        <v>9.2365184659090893</v>
      </c>
      <c r="S14">
        <v>5.7204311926605502</v>
      </c>
      <c r="T14">
        <v>0</v>
      </c>
      <c r="U14">
        <v>228.441602398046</v>
      </c>
      <c r="V14">
        <v>3.6167512690355328</v>
      </c>
      <c r="W14">
        <v>11.785696856634015</v>
      </c>
      <c r="X14">
        <v>37.470352843196309</v>
      </c>
      <c r="Y14">
        <v>0</v>
      </c>
      <c r="Z14">
        <v>1.6646651999999997</v>
      </c>
      <c r="AA14">
        <v>0</v>
      </c>
      <c r="AB14">
        <v>3.3181035999999997</v>
      </c>
      <c r="AC14">
        <v>2.4581713599999997</v>
      </c>
      <c r="AD14">
        <v>2.3151845999999998</v>
      </c>
      <c r="AE14">
        <v>7.1694039999999983</v>
      </c>
      <c r="AF14">
        <v>0</v>
      </c>
      <c r="AG14">
        <v>0</v>
      </c>
      <c r="AH14">
        <v>4.8107600000000001</v>
      </c>
      <c r="AI14">
        <v>0</v>
      </c>
      <c r="AJ14">
        <v>0</v>
      </c>
      <c r="AK14">
        <v>13.214300000000001</v>
      </c>
      <c r="AL14">
        <v>20.361900000000006</v>
      </c>
      <c r="AM14">
        <v>1.3406171428571427</v>
      </c>
      <c r="AN14">
        <v>0</v>
      </c>
      <c r="AO14">
        <v>0.54879392400000004</v>
      </c>
      <c r="AP14">
        <v>0.78089759999999986</v>
      </c>
      <c r="AQ14">
        <v>0</v>
      </c>
      <c r="AR14">
        <v>12.618719999999998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24.016507715741543</v>
      </c>
      <c r="BB14">
        <f t="shared" si="0"/>
        <v>724.16129211170107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165.02845168916704</v>
      </c>
      <c r="L15">
        <v>63.620653274280286</v>
      </c>
      <c r="M15">
        <v>0</v>
      </c>
      <c r="N15">
        <v>29.998851806491121</v>
      </c>
      <c r="O15">
        <v>50.37540413533835</v>
      </c>
      <c r="P15">
        <v>59.467929401635814</v>
      </c>
      <c r="Q15">
        <v>4.7117037861915358</v>
      </c>
      <c r="R15">
        <v>9.2365184659090893</v>
      </c>
      <c r="S15">
        <v>5.7204311926605502</v>
      </c>
      <c r="T15">
        <v>0</v>
      </c>
      <c r="U15">
        <v>228.441602398046</v>
      </c>
      <c r="V15">
        <v>3.6167512690355328</v>
      </c>
      <c r="W15">
        <v>11.785696856634015</v>
      </c>
      <c r="X15">
        <v>37.470352843196309</v>
      </c>
      <c r="Y15">
        <v>0</v>
      </c>
      <c r="Z15">
        <v>1.6646651999999997</v>
      </c>
      <c r="AA15">
        <v>0</v>
      </c>
      <c r="AB15">
        <v>3.3181035999999997</v>
      </c>
      <c r="AC15">
        <v>2.4581713599999997</v>
      </c>
      <c r="AD15">
        <v>2.3151845999999998</v>
      </c>
      <c r="AE15">
        <v>7.1694039999999983</v>
      </c>
      <c r="AF15">
        <v>0</v>
      </c>
      <c r="AG15">
        <v>0</v>
      </c>
      <c r="AH15">
        <v>4.8107600000000001</v>
      </c>
      <c r="AI15">
        <v>0</v>
      </c>
      <c r="AJ15">
        <v>0</v>
      </c>
      <c r="AK15">
        <v>13.214300000000001</v>
      </c>
      <c r="AL15">
        <v>20.361900000000006</v>
      </c>
      <c r="AM15">
        <v>1.3406171428571427</v>
      </c>
      <c r="AN15">
        <v>0</v>
      </c>
      <c r="AO15">
        <v>0.54289451999999994</v>
      </c>
      <c r="AP15">
        <v>0.78089759999999986</v>
      </c>
      <c r="AQ15">
        <v>0</v>
      </c>
      <c r="AR15">
        <v>13.459967999999998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24.043322495741545</v>
      </c>
      <c r="BB15">
        <f t="shared" si="0"/>
        <v>724.96982592770098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165.02845168916704</v>
      </c>
      <c r="L16">
        <v>63.620653274280286</v>
      </c>
      <c r="M16">
        <v>0</v>
      </c>
      <c r="N16">
        <v>29.998851806491121</v>
      </c>
      <c r="O16">
        <v>50.37540413533835</v>
      </c>
      <c r="P16">
        <v>59.467929401635814</v>
      </c>
      <c r="Q16">
        <v>4.7117037861915358</v>
      </c>
      <c r="R16">
        <v>9.2365184659090893</v>
      </c>
      <c r="S16">
        <v>5.7204311926605502</v>
      </c>
      <c r="T16">
        <v>0</v>
      </c>
      <c r="U16">
        <v>228.441602398046</v>
      </c>
      <c r="V16">
        <v>3.6167512690355328</v>
      </c>
      <c r="W16">
        <v>11.785696856634015</v>
      </c>
      <c r="X16">
        <v>37.470352843196309</v>
      </c>
      <c r="Y16">
        <v>0</v>
      </c>
      <c r="Z16">
        <v>1.6646651999999997</v>
      </c>
      <c r="AA16">
        <v>0</v>
      </c>
      <c r="AB16">
        <v>3.3181035999999997</v>
      </c>
      <c r="AC16">
        <v>2.4581713599999997</v>
      </c>
      <c r="AD16">
        <v>2.3151845999999998</v>
      </c>
      <c r="AE16">
        <v>7.1694039999999983</v>
      </c>
      <c r="AF16">
        <v>0</v>
      </c>
      <c r="AG16">
        <v>0</v>
      </c>
      <c r="AH16">
        <v>4.8107600000000001</v>
      </c>
      <c r="AI16">
        <v>0</v>
      </c>
      <c r="AJ16">
        <v>0</v>
      </c>
      <c r="AK16">
        <v>13.214300000000001</v>
      </c>
      <c r="AL16">
        <v>20.361900000000006</v>
      </c>
      <c r="AM16">
        <v>1.3406171428571427</v>
      </c>
      <c r="AN16">
        <v>0</v>
      </c>
      <c r="AO16">
        <v>0.53804057999999988</v>
      </c>
      <c r="AP16">
        <v>0.78089759999999986</v>
      </c>
      <c r="AQ16">
        <v>0</v>
      </c>
      <c r="AR16">
        <v>13.459967999999998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24.043166539741545</v>
      </c>
      <c r="BB16">
        <f t="shared" si="0"/>
        <v>724.96512794370108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165.02845168916704</v>
      </c>
      <c r="L17">
        <v>63.620653274280286</v>
      </c>
      <c r="M17">
        <v>0</v>
      </c>
      <c r="N17">
        <v>29.998851806491121</v>
      </c>
      <c r="O17">
        <v>50.37540413533835</v>
      </c>
      <c r="P17">
        <v>59.467929401635814</v>
      </c>
      <c r="Q17">
        <v>4.7117037861915358</v>
      </c>
      <c r="R17">
        <v>9.2365184659090893</v>
      </c>
      <c r="S17">
        <v>5.7204311926605502</v>
      </c>
      <c r="T17">
        <v>0</v>
      </c>
      <c r="U17">
        <v>228.441602398046</v>
      </c>
      <c r="V17">
        <v>3.6167512690355328</v>
      </c>
      <c r="W17">
        <v>11.785696856634015</v>
      </c>
      <c r="X17">
        <v>37.470352843196309</v>
      </c>
      <c r="Y17">
        <v>0</v>
      </c>
      <c r="Z17">
        <v>1.6646651999999997</v>
      </c>
      <c r="AA17">
        <v>0</v>
      </c>
      <c r="AB17">
        <v>3.3181035999999997</v>
      </c>
      <c r="AC17">
        <v>2.4581713599999997</v>
      </c>
      <c r="AD17">
        <v>2.3151845999999998</v>
      </c>
      <c r="AE17">
        <v>7.1694039999999983</v>
      </c>
      <c r="AF17">
        <v>0</v>
      </c>
      <c r="AG17">
        <v>0</v>
      </c>
      <c r="AH17">
        <v>4.8107600000000001</v>
      </c>
      <c r="AI17">
        <v>0</v>
      </c>
      <c r="AJ17">
        <v>0</v>
      </c>
      <c r="AK17">
        <v>13.214300000000001</v>
      </c>
      <c r="AL17">
        <v>20.361900000000006</v>
      </c>
      <c r="AM17">
        <v>1.3406171428571427</v>
      </c>
      <c r="AN17">
        <v>0</v>
      </c>
      <c r="AO17">
        <v>0.52220926799999989</v>
      </c>
      <c r="AP17">
        <v>0.78089759999999986</v>
      </c>
      <c r="AQ17">
        <v>0</v>
      </c>
      <c r="AR17">
        <v>13.459967999999998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24.042658539741545</v>
      </c>
      <c r="BB17">
        <f t="shared" si="0"/>
        <v>724.949804631701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165.02845168916704</v>
      </c>
      <c r="L18">
        <v>63.620653274280286</v>
      </c>
      <c r="M18">
        <v>0</v>
      </c>
      <c r="N18">
        <v>29.998851806491121</v>
      </c>
      <c r="O18">
        <v>50.37540413533835</v>
      </c>
      <c r="P18">
        <v>59.467929401635814</v>
      </c>
      <c r="Q18">
        <v>4.7117037861915358</v>
      </c>
      <c r="R18">
        <v>9.2365184659090893</v>
      </c>
      <c r="S18">
        <v>5.7204311926605502</v>
      </c>
      <c r="T18">
        <v>0</v>
      </c>
      <c r="U18">
        <v>228.441602398046</v>
      </c>
      <c r="V18">
        <v>3.6167512690355328</v>
      </c>
      <c r="W18">
        <v>11.785696856634015</v>
      </c>
      <c r="X18">
        <v>37.470352843196309</v>
      </c>
      <c r="Y18">
        <v>0</v>
      </c>
      <c r="Z18">
        <v>1.6646651999999997</v>
      </c>
      <c r="AA18">
        <v>0</v>
      </c>
      <c r="AB18">
        <v>6.6700654000000013</v>
      </c>
      <c r="AC18">
        <v>2.4581713599999997</v>
      </c>
      <c r="AD18">
        <v>2.3151845999999998</v>
      </c>
      <c r="AE18">
        <v>7.1694039999999983</v>
      </c>
      <c r="AF18">
        <v>0</v>
      </c>
      <c r="AG18">
        <v>0</v>
      </c>
      <c r="AH18">
        <v>11.882577199999998</v>
      </c>
      <c r="AI18">
        <v>0</v>
      </c>
      <c r="AJ18">
        <v>0</v>
      </c>
      <c r="AK18">
        <v>13.214300000000001</v>
      </c>
      <c r="AL18">
        <v>20.361900000000006</v>
      </c>
      <c r="AM18">
        <v>1.3406171428571427</v>
      </c>
      <c r="AN18">
        <v>0</v>
      </c>
      <c r="AO18">
        <v>0.49084534799999996</v>
      </c>
      <c r="AP18">
        <v>0.78089759999999986</v>
      </c>
      <c r="AQ18">
        <v>0</v>
      </c>
      <c r="AR18">
        <v>13.459967999999998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24.376255027741546</v>
      </c>
      <c r="BB18">
        <f t="shared" si="0"/>
        <v>735.00862322370108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165.02845168916704</v>
      </c>
      <c r="L19">
        <v>63.620653274280286</v>
      </c>
      <c r="M19">
        <v>0</v>
      </c>
      <c r="N19">
        <v>29.998851806491121</v>
      </c>
      <c r="O19">
        <v>50.37540413533835</v>
      </c>
      <c r="P19">
        <v>59.467929401635814</v>
      </c>
      <c r="Q19">
        <v>4.7117037861915358</v>
      </c>
      <c r="R19">
        <v>9.2365184659090893</v>
      </c>
      <c r="S19">
        <v>5.7204311926605502</v>
      </c>
      <c r="T19">
        <v>0</v>
      </c>
      <c r="U19">
        <v>228.441602398046</v>
      </c>
      <c r="V19">
        <v>3.6167512690355328</v>
      </c>
      <c r="W19">
        <v>11.785696856634015</v>
      </c>
      <c r="X19">
        <v>37.470352843196309</v>
      </c>
      <c r="Y19">
        <v>0</v>
      </c>
      <c r="Z19">
        <v>1.6646651999999997</v>
      </c>
      <c r="AA19">
        <v>0</v>
      </c>
      <c r="AB19">
        <v>6.6700654000000013</v>
      </c>
      <c r="AC19">
        <v>2.4581713599999997</v>
      </c>
      <c r="AD19">
        <v>2.3151845999999998</v>
      </c>
      <c r="AE19">
        <v>7.1694039999999983</v>
      </c>
      <c r="AF19">
        <v>0</v>
      </c>
      <c r="AG19">
        <v>0</v>
      </c>
      <c r="AH19">
        <v>11.882577199999998</v>
      </c>
      <c r="AI19">
        <v>0</v>
      </c>
      <c r="AJ19">
        <v>0</v>
      </c>
      <c r="AK19">
        <v>13.214300000000001</v>
      </c>
      <c r="AL19">
        <v>8.8530000000000015</v>
      </c>
      <c r="AM19">
        <v>1.3406171428571427</v>
      </c>
      <c r="AN19">
        <v>0</v>
      </c>
      <c r="AO19">
        <v>0.34664599200000007</v>
      </c>
      <c r="AP19">
        <v>0.78089759999999986</v>
      </c>
      <c r="AQ19">
        <v>0</v>
      </c>
      <c r="AR19">
        <v>12.618719999999998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23.975186380949804</v>
      </c>
      <c r="BB19">
        <f t="shared" si="0"/>
        <v>722.91534451449286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165.02845168916704</v>
      </c>
      <c r="L20">
        <v>63.620653274280286</v>
      </c>
      <c r="M20">
        <v>0</v>
      </c>
      <c r="N20">
        <v>29.998851806491121</v>
      </c>
      <c r="O20">
        <v>50.37540413533835</v>
      </c>
      <c r="P20">
        <v>59.467929401635814</v>
      </c>
      <c r="Q20">
        <v>4.7117037861915358</v>
      </c>
      <c r="R20">
        <v>9.2365184659090893</v>
      </c>
      <c r="S20">
        <v>5.7204311926605502</v>
      </c>
      <c r="T20">
        <v>0</v>
      </c>
      <c r="U20">
        <v>228.441602398046</v>
      </c>
      <c r="V20">
        <v>3.6167512690355328</v>
      </c>
      <c r="W20">
        <v>11.785696856634015</v>
      </c>
      <c r="X20">
        <v>37.470352843196309</v>
      </c>
      <c r="Y20">
        <v>0</v>
      </c>
      <c r="Z20">
        <v>1.6646651999999997</v>
      </c>
      <c r="AA20">
        <v>1.7858739999999993</v>
      </c>
      <c r="AB20">
        <v>6.6700654000000013</v>
      </c>
      <c r="AC20">
        <v>2.4581713599999997</v>
      </c>
      <c r="AD20">
        <v>2.3151845999999998</v>
      </c>
      <c r="AE20">
        <v>7.1694039999999983</v>
      </c>
      <c r="AF20">
        <v>0</v>
      </c>
      <c r="AG20">
        <v>0</v>
      </c>
      <c r="AH20">
        <v>11.882577199999998</v>
      </c>
      <c r="AI20">
        <v>0</v>
      </c>
      <c r="AJ20">
        <v>0</v>
      </c>
      <c r="AK20">
        <v>13.214300000000001</v>
      </c>
      <c r="AL20">
        <v>8.8530000000000015</v>
      </c>
      <c r="AM20">
        <v>1.3406171428571427</v>
      </c>
      <c r="AN20">
        <v>0</v>
      </c>
      <c r="AO20">
        <v>0.332233524</v>
      </c>
      <c r="AP20">
        <v>0.78089759999999986</v>
      </c>
      <c r="AQ20">
        <v>0</v>
      </c>
      <c r="AR20">
        <v>12.618719999999998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24.032050376949801</v>
      </c>
      <c r="BB20">
        <f t="shared" si="0"/>
        <v>724.6299420504929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165.02845168916704</v>
      </c>
      <c r="L21">
        <v>63.620653274280286</v>
      </c>
      <c r="M21">
        <v>0</v>
      </c>
      <c r="N21">
        <v>29.998851806491121</v>
      </c>
      <c r="O21">
        <v>50.37540413533835</v>
      </c>
      <c r="P21">
        <v>59.467929401635814</v>
      </c>
      <c r="Q21">
        <v>4.7117037861915358</v>
      </c>
      <c r="R21">
        <v>9.2365184659090893</v>
      </c>
      <c r="S21">
        <v>5.7204311926605502</v>
      </c>
      <c r="T21">
        <v>0</v>
      </c>
      <c r="U21">
        <v>228.441602398046</v>
      </c>
      <c r="V21">
        <v>3.6167512690355328</v>
      </c>
      <c r="W21">
        <v>11.785696856634015</v>
      </c>
      <c r="X21">
        <v>37.470352843196309</v>
      </c>
      <c r="Y21">
        <v>0</v>
      </c>
      <c r="Z21">
        <v>1.6646651999999997</v>
      </c>
      <c r="AA21">
        <v>3.551682</v>
      </c>
      <c r="AB21">
        <v>3.3181035999999997</v>
      </c>
      <c r="AC21">
        <v>2.4581713599999997</v>
      </c>
      <c r="AD21">
        <v>2.3151845999999998</v>
      </c>
      <c r="AE21">
        <v>7.1694039999999983</v>
      </c>
      <c r="AF21">
        <v>0</v>
      </c>
      <c r="AG21">
        <v>0</v>
      </c>
      <c r="AH21">
        <v>11.882577199999998</v>
      </c>
      <c r="AI21">
        <v>0</v>
      </c>
      <c r="AJ21">
        <v>0</v>
      </c>
      <c r="AK21">
        <v>13.214300000000001</v>
      </c>
      <c r="AL21">
        <v>8.8530000000000015</v>
      </c>
      <c r="AM21">
        <v>1.3406171428571427</v>
      </c>
      <c r="AN21">
        <v>0</v>
      </c>
      <c r="AO21">
        <v>0.31901587199999998</v>
      </c>
      <c r="AP21">
        <v>0.78089759999999986</v>
      </c>
      <c r="AQ21">
        <v>0</v>
      </c>
      <c r="AR21">
        <v>12.618719999999998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23.980710626949804</v>
      </c>
      <c r="BB21">
        <f t="shared" si="0"/>
        <v>723.0819103484929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165.02845168916704</v>
      </c>
      <c r="L22">
        <v>63.620653274280286</v>
      </c>
      <c r="M22">
        <v>0</v>
      </c>
      <c r="N22">
        <v>29.998851806491121</v>
      </c>
      <c r="O22">
        <v>50.37540413533835</v>
      </c>
      <c r="P22">
        <v>59.467929401635814</v>
      </c>
      <c r="Q22">
        <v>4.7117037861915358</v>
      </c>
      <c r="R22">
        <v>9.2365184659090893</v>
      </c>
      <c r="S22">
        <v>5.7204311926605502</v>
      </c>
      <c r="T22">
        <v>0</v>
      </c>
      <c r="U22">
        <v>228.441602398046</v>
      </c>
      <c r="V22">
        <v>3.6167512690355328</v>
      </c>
      <c r="W22">
        <v>11.785696856634015</v>
      </c>
      <c r="X22">
        <v>37.470352843196309</v>
      </c>
      <c r="Y22">
        <v>0</v>
      </c>
      <c r="Z22">
        <v>1.6646651999999997</v>
      </c>
      <c r="AA22">
        <v>5.3576220000000001</v>
      </c>
      <c r="AB22">
        <v>3.3181035999999997</v>
      </c>
      <c r="AC22">
        <v>2.4581713599999997</v>
      </c>
      <c r="AD22">
        <v>2.3151845999999998</v>
      </c>
      <c r="AE22">
        <v>7.1694039999999983</v>
      </c>
      <c r="AF22">
        <v>0</v>
      </c>
      <c r="AG22">
        <v>0</v>
      </c>
      <c r="AH22">
        <v>11.882577199999998</v>
      </c>
      <c r="AI22">
        <v>0</v>
      </c>
      <c r="AJ22">
        <v>0</v>
      </c>
      <c r="AK22">
        <v>13.214300000000001</v>
      </c>
      <c r="AL22">
        <v>8.8530000000000015</v>
      </c>
      <c r="AM22">
        <v>2.4036317460317456</v>
      </c>
      <c r="AN22">
        <v>0</v>
      </c>
      <c r="AO22">
        <v>0.28668116399999993</v>
      </c>
      <c r="AP22">
        <v>0.78089759999999986</v>
      </c>
      <c r="AQ22">
        <v>0</v>
      </c>
      <c r="AR22">
        <v>12.618719999999998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24.071765869616474</v>
      </c>
      <c r="BB22">
        <f t="shared" si="0"/>
        <v>725.82747500100072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165.02845168916704</v>
      </c>
      <c r="L23">
        <v>63.620653274280286</v>
      </c>
      <c r="M23">
        <v>0</v>
      </c>
      <c r="N23">
        <v>29.998851806491121</v>
      </c>
      <c r="O23">
        <v>50.37540413533835</v>
      </c>
      <c r="P23">
        <v>59.467929401635814</v>
      </c>
      <c r="Q23">
        <v>4.7117037861915358</v>
      </c>
      <c r="R23">
        <v>9.2365184659090893</v>
      </c>
      <c r="S23">
        <v>5.7204311926605502</v>
      </c>
      <c r="T23">
        <v>0</v>
      </c>
      <c r="U23">
        <v>228.441602398046</v>
      </c>
      <c r="V23">
        <v>3.6167512690355328</v>
      </c>
      <c r="W23">
        <v>11.785696856634015</v>
      </c>
      <c r="X23">
        <v>37.470352843196309</v>
      </c>
      <c r="Y23">
        <v>0</v>
      </c>
      <c r="Z23">
        <v>1.6646651999999997</v>
      </c>
      <c r="AA23">
        <v>7.1234299999999999</v>
      </c>
      <c r="AB23">
        <v>3.3181035999999997</v>
      </c>
      <c r="AC23">
        <v>2.4581713599999997</v>
      </c>
      <c r="AD23">
        <v>2.3151845999999998</v>
      </c>
      <c r="AE23">
        <v>7.1694039999999983</v>
      </c>
      <c r="AF23">
        <v>0</v>
      </c>
      <c r="AG23">
        <v>0</v>
      </c>
      <c r="AH23">
        <v>11.882577199999998</v>
      </c>
      <c r="AI23">
        <v>0.64668400000000004</v>
      </c>
      <c r="AJ23">
        <v>0</v>
      </c>
      <c r="AK23">
        <v>13.214300000000001</v>
      </c>
      <c r="AL23">
        <v>8.8530000000000015</v>
      </c>
      <c r="AM23">
        <v>2.6812342857142859</v>
      </c>
      <c r="AN23">
        <v>0</v>
      </c>
      <c r="AO23">
        <v>0.24546001199999995</v>
      </c>
      <c r="AP23">
        <v>0.78089759999999986</v>
      </c>
      <c r="AQ23">
        <v>0</v>
      </c>
      <c r="AR23">
        <v>13.459967999999998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24.183798821743451</v>
      </c>
      <c r="BB23">
        <f t="shared" si="0"/>
        <v>729.20556343655619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165.02845168916704</v>
      </c>
      <c r="L24">
        <v>63.620653274280286</v>
      </c>
      <c r="M24">
        <v>0</v>
      </c>
      <c r="N24">
        <v>29.998851806491121</v>
      </c>
      <c r="O24">
        <v>50.37540413533835</v>
      </c>
      <c r="P24">
        <v>59.467929401635814</v>
      </c>
      <c r="Q24">
        <v>4.7117037861915358</v>
      </c>
      <c r="R24">
        <v>9.2365184659090893</v>
      </c>
      <c r="S24">
        <v>5.7204311926605502</v>
      </c>
      <c r="T24">
        <v>0</v>
      </c>
      <c r="U24">
        <v>228.441602398046</v>
      </c>
      <c r="V24">
        <v>3.6167512690355328</v>
      </c>
      <c r="W24">
        <v>11.785696856634015</v>
      </c>
      <c r="X24">
        <v>37.470352843196309</v>
      </c>
      <c r="Y24">
        <v>0</v>
      </c>
      <c r="Z24">
        <v>1.6646651999999997</v>
      </c>
      <c r="AA24">
        <v>7.1234299999999999</v>
      </c>
      <c r="AB24">
        <v>3.3181035999999997</v>
      </c>
      <c r="AC24">
        <v>4.9163427199999994</v>
      </c>
      <c r="AD24">
        <v>2.3151845999999998</v>
      </c>
      <c r="AE24">
        <v>7.1694039999999983</v>
      </c>
      <c r="AF24">
        <v>0</v>
      </c>
      <c r="AG24">
        <v>0</v>
      </c>
      <c r="AH24">
        <v>11.882577199999998</v>
      </c>
      <c r="AI24">
        <v>1.2933679999999996</v>
      </c>
      <c r="AJ24">
        <v>0</v>
      </c>
      <c r="AK24">
        <v>13.214300000000001</v>
      </c>
      <c r="AL24">
        <v>8.8530000000000015</v>
      </c>
      <c r="AM24">
        <v>4.0218514285714289</v>
      </c>
      <c r="AN24">
        <v>0</v>
      </c>
      <c r="AO24">
        <v>0.21327465599999998</v>
      </c>
      <c r="AP24">
        <v>0.78089759999999986</v>
      </c>
      <c r="AQ24">
        <v>0</v>
      </c>
      <c r="AR24">
        <v>13.459967999999998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24.325464990505363</v>
      </c>
      <c r="BB24">
        <f t="shared" si="0"/>
        <v>733.47718441465133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165.02845168916704</v>
      </c>
      <c r="L25">
        <v>63.620653274280286</v>
      </c>
      <c r="M25">
        <v>0</v>
      </c>
      <c r="N25">
        <v>29.998851806491121</v>
      </c>
      <c r="O25">
        <v>50.37540413533835</v>
      </c>
      <c r="P25">
        <v>59.467929401635814</v>
      </c>
      <c r="Q25">
        <v>4.7117037861915358</v>
      </c>
      <c r="R25">
        <v>9.2365184659090893</v>
      </c>
      <c r="S25">
        <v>5.7204311926605502</v>
      </c>
      <c r="T25">
        <v>0</v>
      </c>
      <c r="U25">
        <v>228.441602398046</v>
      </c>
      <c r="V25">
        <v>3.6167512690355328</v>
      </c>
      <c r="W25">
        <v>11.785696856634015</v>
      </c>
      <c r="X25">
        <v>37.470352843196309</v>
      </c>
      <c r="Y25">
        <v>0</v>
      </c>
      <c r="Z25">
        <v>3.3293303999999995</v>
      </c>
      <c r="AA25">
        <v>7.1234299999999999</v>
      </c>
      <c r="AB25">
        <v>3.3181035999999997</v>
      </c>
      <c r="AC25">
        <v>4.9163427199999994</v>
      </c>
      <c r="AD25">
        <v>2.3151845999999998</v>
      </c>
      <c r="AE25">
        <v>7.1694039999999983</v>
      </c>
      <c r="AF25">
        <v>0</v>
      </c>
      <c r="AG25">
        <v>0</v>
      </c>
      <c r="AH25">
        <v>11.882577199999998</v>
      </c>
      <c r="AI25">
        <v>8.4068919999999974</v>
      </c>
      <c r="AJ25">
        <v>0</v>
      </c>
      <c r="AK25">
        <v>13.214300000000001</v>
      </c>
      <c r="AL25">
        <v>8.8530000000000015</v>
      </c>
      <c r="AM25">
        <v>4.0218514285714289</v>
      </c>
      <c r="AN25">
        <v>0</v>
      </c>
      <c r="AO25">
        <v>0.15838779599999997</v>
      </c>
      <c r="AP25">
        <v>0.45552360000000008</v>
      </c>
      <c r="AQ25">
        <v>0</v>
      </c>
      <c r="AR25">
        <v>13.459967999999998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24.595038746505359</v>
      </c>
      <c r="BB25">
        <f t="shared" si="0"/>
        <v>741.60553899865147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165.02845168916704</v>
      </c>
      <c r="L26">
        <v>63.620653274280286</v>
      </c>
      <c r="M26">
        <v>0</v>
      </c>
      <c r="N26">
        <v>29.998851806491121</v>
      </c>
      <c r="O26">
        <v>50.37540413533835</v>
      </c>
      <c r="P26">
        <v>59.467929401635814</v>
      </c>
      <c r="Q26">
        <v>4.7117037861915358</v>
      </c>
      <c r="R26">
        <v>9.2365184659090893</v>
      </c>
      <c r="S26">
        <v>5.7204311926605502</v>
      </c>
      <c r="T26">
        <v>0</v>
      </c>
      <c r="U26">
        <v>228.441602398046</v>
      </c>
      <c r="V26">
        <v>3.6167512690355328</v>
      </c>
      <c r="W26">
        <v>11.785696856634015</v>
      </c>
      <c r="X26">
        <v>37.470352843196309</v>
      </c>
      <c r="Y26">
        <v>0</v>
      </c>
      <c r="Z26">
        <v>3.3293303999999995</v>
      </c>
      <c r="AA26">
        <v>7.1234299999999999</v>
      </c>
      <c r="AB26">
        <v>3.3181035999999997</v>
      </c>
      <c r="AC26">
        <v>4.9163427199999994</v>
      </c>
      <c r="AD26">
        <v>2.3151845999999998</v>
      </c>
      <c r="AE26">
        <v>7.1694039999999983</v>
      </c>
      <c r="AF26">
        <v>0</v>
      </c>
      <c r="AG26">
        <v>0</v>
      </c>
      <c r="AH26">
        <v>11.882577199999998</v>
      </c>
      <c r="AI26">
        <v>12.610337999999999</v>
      </c>
      <c r="AJ26">
        <v>0</v>
      </c>
      <c r="AK26">
        <v>13.214300000000001</v>
      </c>
      <c r="AL26">
        <v>8.8530000000000015</v>
      </c>
      <c r="AM26">
        <v>4.0218514285714289</v>
      </c>
      <c r="AN26">
        <v>0</v>
      </c>
      <c r="AO26">
        <v>0.11358219599999998</v>
      </c>
      <c r="AP26">
        <v>0.45552360000000008</v>
      </c>
      <c r="AQ26">
        <v>0</v>
      </c>
      <c r="AR26">
        <v>13.459967999999998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24.728530986505358</v>
      </c>
      <c r="BB26">
        <f t="shared" si="0"/>
        <v>745.63068715865143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165.02845168916704</v>
      </c>
      <c r="L27">
        <v>63.620653274280286</v>
      </c>
      <c r="M27">
        <v>0</v>
      </c>
      <c r="N27">
        <v>29.998851806491121</v>
      </c>
      <c r="O27">
        <v>50.37540413533835</v>
      </c>
      <c r="P27">
        <v>59.467929401635814</v>
      </c>
      <c r="Q27">
        <v>4.7117037861915358</v>
      </c>
      <c r="R27">
        <v>9.2365184659090893</v>
      </c>
      <c r="S27">
        <v>5.7204311926605502</v>
      </c>
      <c r="T27">
        <v>0</v>
      </c>
      <c r="U27">
        <v>228.441602398046</v>
      </c>
      <c r="V27">
        <v>3.6167512690355328</v>
      </c>
      <c r="W27">
        <v>11.785696856634015</v>
      </c>
      <c r="X27">
        <v>37.470352843196309</v>
      </c>
      <c r="Y27">
        <v>0</v>
      </c>
      <c r="Z27">
        <v>3.3293303999999995</v>
      </c>
      <c r="AA27">
        <v>7.1234299999999999</v>
      </c>
      <c r="AB27">
        <v>3.3181035999999997</v>
      </c>
      <c r="AC27">
        <v>4.9163427199999994</v>
      </c>
      <c r="AD27">
        <v>4.6303691999999996</v>
      </c>
      <c r="AE27">
        <v>7.1694039999999983</v>
      </c>
      <c r="AF27">
        <v>0</v>
      </c>
      <c r="AG27">
        <v>0</v>
      </c>
      <c r="AH27">
        <v>11.882577199999998</v>
      </c>
      <c r="AI27">
        <v>12.610337999999999</v>
      </c>
      <c r="AJ27">
        <v>0</v>
      </c>
      <c r="AK27">
        <v>13.214300000000001</v>
      </c>
      <c r="AL27">
        <v>8.8530000000000015</v>
      </c>
      <c r="AM27">
        <v>4.0218514285714289</v>
      </c>
      <c r="AN27">
        <v>0</v>
      </c>
      <c r="AO27">
        <v>0.23313847200000001</v>
      </c>
      <c r="AP27">
        <v>0.45552360000000008</v>
      </c>
      <c r="AQ27">
        <v>0</v>
      </c>
      <c r="AR27">
        <v>12.618719999999998</v>
      </c>
      <c r="AS27">
        <v>8.337011519999999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24.787228354505356</v>
      </c>
      <c r="BB27">
        <f t="shared" si="0"/>
        <v>747.40055890465146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165.02845168916704</v>
      </c>
      <c r="L28">
        <v>63.620653274280286</v>
      </c>
      <c r="M28">
        <v>0</v>
      </c>
      <c r="N28">
        <v>29.998851806491121</v>
      </c>
      <c r="O28">
        <v>50.37540413533835</v>
      </c>
      <c r="P28">
        <v>59.467929401635814</v>
      </c>
      <c r="Q28">
        <v>4.7117037861915358</v>
      </c>
      <c r="R28">
        <v>9.2365184659090893</v>
      </c>
      <c r="S28">
        <v>5.7204311926605502</v>
      </c>
      <c r="T28">
        <v>0</v>
      </c>
      <c r="U28">
        <v>228.441602398046</v>
      </c>
      <c r="V28">
        <v>3.6167512690355328</v>
      </c>
      <c r="W28">
        <v>11.785696856634015</v>
      </c>
      <c r="X28">
        <v>37.470352843196309</v>
      </c>
      <c r="Y28">
        <v>0</v>
      </c>
      <c r="Z28">
        <v>3.3293303999999995</v>
      </c>
      <c r="AA28">
        <v>6.1000639999999988</v>
      </c>
      <c r="AB28">
        <v>3.3181035999999997</v>
      </c>
      <c r="AC28">
        <v>4.9163427199999994</v>
      </c>
      <c r="AD28">
        <v>4.6303691999999996</v>
      </c>
      <c r="AE28">
        <v>7.1694039999999983</v>
      </c>
      <c r="AF28">
        <v>0</v>
      </c>
      <c r="AG28">
        <v>0</v>
      </c>
      <c r="AH28">
        <v>11.882577199999998</v>
      </c>
      <c r="AI28">
        <v>12.610337999999999</v>
      </c>
      <c r="AJ28">
        <v>0</v>
      </c>
      <c r="AK28">
        <v>13.214300000000001</v>
      </c>
      <c r="AL28">
        <v>8.8530000000000015</v>
      </c>
      <c r="AM28">
        <v>4.0218514285714289</v>
      </c>
      <c r="AN28">
        <v>0</v>
      </c>
      <c r="AO28">
        <v>0.23000207999999991</v>
      </c>
      <c r="AP28">
        <v>0.45552360000000008</v>
      </c>
      <c r="AQ28">
        <v>0</v>
      </c>
      <c r="AR28">
        <v>12.618719999999998</v>
      </c>
      <c r="AS28">
        <v>8.337011519999999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24.754277696505358</v>
      </c>
      <c r="BB28">
        <f t="shared" si="0"/>
        <v>746.40700717065147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165.02845168916704</v>
      </c>
      <c r="L29">
        <v>63.620653274280286</v>
      </c>
      <c r="M29">
        <v>0</v>
      </c>
      <c r="N29">
        <v>29.998851806491121</v>
      </c>
      <c r="O29">
        <v>50.37540413533835</v>
      </c>
      <c r="P29">
        <v>40.888429752066116</v>
      </c>
      <c r="Q29">
        <v>4.7117037861915358</v>
      </c>
      <c r="R29">
        <v>9.2365184659090893</v>
      </c>
      <c r="S29">
        <v>5.7204311926605502</v>
      </c>
      <c r="T29">
        <v>0</v>
      </c>
      <c r="U29">
        <v>228.441602398046</v>
      </c>
      <c r="V29">
        <v>3.6167512690355328</v>
      </c>
      <c r="W29">
        <v>11.785696856634015</v>
      </c>
      <c r="X29">
        <v>37.470352843196309</v>
      </c>
      <c r="Y29">
        <v>0</v>
      </c>
      <c r="Z29">
        <v>3.3293303999999995</v>
      </c>
      <c r="AA29">
        <v>3.5685374399999996</v>
      </c>
      <c r="AB29">
        <v>6.6700654000000013</v>
      </c>
      <c r="AC29">
        <v>4.9163427199999994</v>
      </c>
      <c r="AD29">
        <v>4.6303691999999996</v>
      </c>
      <c r="AE29">
        <v>7.1694039999999983</v>
      </c>
      <c r="AF29">
        <v>0</v>
      </c>
      <c r="AG29">
        <v>0</v>
      </c>
      <c r="AH29">
        <v>11.882577199999998</v>
      </c>
      <c r="AI29">
        <v>8.4068919999999974</v>
      </c>
      <c r="AJ29">
        <v>0</v>
      </c>
      <c r="AK29">
        <v>13.214300000000001</v>
      </c>
      <c r="AL29">
        <v>8.8530000000000015</v>
      </c>
      <c r="AM29">
        <v>4.0218514285714289</v>
      </c>
      <c r="AN29">
        <v>0</v>
      </c>
      <c r="AO29">
        <v>0.21715780799999998</v>
      </c>
      <c r="AP29">
        <v>0.45552360000000008</v>
      </c>
      <c r="AQ29">
        <v>0</v>
      </c>
      <c r="AR29">
        <v>12.618719999999998</v>
      </c>
      <c r="AS29">
        <v>8.337011519999999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24.048868609754177</v>
      </c>
      <c r="BB29">
        <f t="shared" si="0"/>
        <v>725.13706157583306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165.02845168916704</v>
      </c>
      <c r="L30">
        <v>63.620653274280286</v>
      </c>
      <c r="M30">
        <v>0</v>
      </c>
      <c r="N30">
        <v>29.998851806491121</v>
      </c>
      <c r="O30">
        <v>50.37540413533835</v>
      </c>
      <c r="P30">
        <v>40.888429752066116</v>
      </c>
      <c r="Q30">
        <v>4.7117037861915358</v>
      </c>
      <c r="R30">
        <v>9.2365184659090893</v>
      </c>
      <c r="S30">
        <v>5.7204311926605502</v>
      </c>
      <c r="T30">
        <v>0</v>
      </c>
      <c r="U30">
        <v>228.441602398046</v>
      </c>
      <c r="V30">
        <v>3.6167512690355328</v>
      </c>
      <c r="W30">
        <v>11.785696856634015</v>
      </c>
      <c r="X30">
        <v>37.470352843196309</v>
      </c>
      <c r="Y30">
        <v>0</v>
      </c>
      <c r="Z30">
        <v>3.3293303999999995</v>
      </c>
      <c r="AA30">
        <v>1.8059399999999999</v>
      </c>
      <c r="AB30">
        <v>6.6700654000000013</v>
      </c>
      <c r="AC30">
        <v>4.9163427199999994</v>
      </c>
      <c r="AD30">
        <v>4.6303691999999996</v>
      </c>
      <c r="AE30">
        <v>7.1694039999999983</v>
      </c>
      <c r="AF30">
        <v>0</v>
      </c>
      <c r="AG30">
        <v>0</v>
      </c>
      <c r="AH30">
        <v>11.882577199999998</v>
      </c>
      <c r="AI30">
        <v>8.4068919999999974</v>
      </c>
      <c r="AJ30">
        <v>0</v>
      </c>
      <c r="AK30">
        <v>13.214300000000001</v>
      </c>
      <c r="AL30">
        <v>8.8530000000000015</v>
      </c>
      <c r="AM30">
        <v>4.0218514285714289</v>
      </c>
      <c r="AN30">
        <v>0</v>
      </c>
      <c r="AO30">
        <v>0.21626169599999998</v>
      </c>
      <c r="AP30">
        <v>0.45552360000000008</v>
      </c>
      <c r="AQ30">
        <v>0</v>
      </c>
      <c r="AR30">
        <v>12.618719999999998</v>
      </c>
      <c r="AS30">
        <v>8.337011519999999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23.992260645754175</v>
      </c>
      <c r="BB30">
        <f t="shared" si="0"/>
        <v>723.43017598783297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165.02845168916704</v>
      </c>
      <c r="L31">
        <v>63.620653274280286</v>
      </c>
      <c r="M31">
        <v>0</v>
      </c>
      <c r="N31">
        <v>29.998851806491121</v>
      </c>
      <c r="O31">
        <v>50.37540413533835</v>
      </c>
      <c r="P31">
        <v>40.888429752066116</v>
      </c>
      <c r="Q31">
        <v>4.7117037861915358</v>
      </c>
      <c r="R31">
        <v>9.2365184659090893</v>
      </c>
      <c r="S31">
        <v>5.7204311926605502</v>
      </c>
      <c r="T31">
        <v>0</v>
      </c>
      <c r="U31">
        <v>228.441602398046</v>
      </c>
      <c r="V31">
        <v>3.6167512690355328</v>
      </c>
      <c r="W31">
        <v>11.785696856634015</v>
      </c>
      <c r="X31">
        <v>37.470352843196309</v>
      </c>
      <c r="Y31">
        <v>0</v>
      </c>
      <c r="Z31">
        <v>3.3293303999999995</v>
      </c>
      <c r="AA31">
        <v>0</v>
      </c>
      <c r="AB31">
        <v>6.6700654000000013</v>
      </c>
      <c r="AC31">
        <v>4.9163427199999994</v>
      </c>
      <c r="AD31">
        <v>4.6303691999999996</v>
      </c>
      <c r="AE31">
        <v>7.1694039999999983</v>
      </c>
      <c r="AF31">
        <v>0</v>
      </c>
      <c r="AG31">
        <v>0</v>
      </c>
      <c r="AH31">
        <v>11.882577199999998</v>
      </c>
      <c r="AI31">
        <v>1.2933679999999996</v>
      </c>
      <c r="AJ31">
        <v>0</v>
      </c>
      <c r="AK31">
        <v>13.214300000000001</v>
      </c>
      <c r="AL31">
        <v>8.8530000000000015</v>
      </c>
      <c r="AM31">
        <v>2.6812342857142859</v>
      </c>
      <c r="AN31">
        <v>0</v>
      </c>
      <c r="AO31">
        <v>0.19497903599999999</v>
      </c>
      <c r="AP31">
        <v>0.45552360000000008</v>
      </c>
      <c r="AQ31">
        <v>0</v>
      </c>
      <c r="AR31">
        <v>12.618719999999998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23.654682752992269</v>
      </c>
      <c r="BB31">
        <f t="shared" si="0"/>
        <v>713.2513138397378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165.02845168916704</v>
      </c>
      <c r="L32">
        <v>63.620653274280286</v>
      </c>
      <c r="M32">
        <v>0</v>
      </c>
      <c r="N32">
        <v>29.998851806491121</v>
      </c>
      <c r="O32">
        <v>50.37540413533835</v>
      </c>
      <c r="P32">
        <v>40.888429752066116</v>
      </c>
      <c r="Q32">
        <v>4.7117037861915358</v>
      </c>
      <c r="R32">
        <v>9.2365184659090893</v>
      </c>
      <c r="S32">
        <v>5.7204311926605502</v>
      </c>
      <c r="T32">
        <v>0</v>
      </c>
      <c r="U32">
        <v>228.441602398046</v>
      </c>
      <c r="V32">
        <v>3.6167512690355328</v>
      </c>
      <c r="W32">
        <v>11.785696856634015</v>
      </c>
      <c r="X32">
        <v>37.470352843196309</v>
      </c>
      <c r="Y32">
        <v>0</v>
      </c>
      <c r="Z32">
        <v>3.3293303999999995</v>
      </c>
      <c r="AA32">
        <v>0</v>
      </c>
      <c r="AB32">
        <v>6.6700654000000013</v>
      </c>
      <c r="AC32">
        <v>4.9163427199999994</v>
      </c>
      <c r="AD32">
        <v>4.6303691999999996</v>
      </c>
      <c r="AE32">
        <v>7.1694039999999983</v>
      </c>
      <c r="AF32">
        <v>0</v>
      </c>
      <c r="AG32">
        <v>0</v>
      </c>
      <c r="AH32">
        <v>4.8107600000000001</v>
      </c>
      <c r="AI32">
        <v>0.64668400000000004</v>
      </c>
      <c r="AJ32">
        <v>0</v>
      </c>
      <c r="AK32">
        <v>13.214300000000001</v>
      </c>
      <c r="AL32">
        <v>8.8530000000000015</v>
      </c>
      <c r="AM32">
        <v>2.6812342857142859</v>
      </c>
      <c r="AN32">
        <v>0</v>
      </c>
      <c r="AO32">
        <v>0.19146926400000003</v>
      </c>
      <c r="AP32">
        <v>0.45552360000000008</v>
      </c>
      <c r="AQ32">
        <v>0</v>
      </c>
      <c r="AR32">
        <v>12.618719999999998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23.406806184992274</v>
      </c>
      <c r="BB32">
        <f t="shared" si="0"/>
        <v>705.77717943573782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165.02845168916704</v>
      </c>
      <c r="L33">
        <v>63.620653274280286</v>
      </c>
      <c r="M33">
        <v>0</v>
      </c>
      <c r="N33">
        <v>29.998851806491121</v>
      </c>
      <c r="O33">
        <v>50.37540413533835</v>
      </c>
      <c r="P33">
        <v>40.888429752066116</v>
      </c>
      <c r="Q33">
        <v>4.7117037861915358</v>
      </c>
      <c r="R33">
        <v>9.2365184659090893</v>
      </c>
      <c r="S33">
        <v>5.7204311926605502</v>
      </c>
      <c r="T33">
        <v>0</v>
      </c>
      <c r="U33">
        <v>228.441602398046</v>
      </c>
      <c r="V33">
        <v>3.6167512690355328</v>
      </c>
      <c r="W33">
        <v>11.785696856634015</v>
      </c>
      <c r="X33">
        <v>37.470352843196309</v>
      </c>
      <c r="Y33">
        <v>0</v>
      </c>
      <c r="Z33">
        <v>3.3293303999999995</v>
      </c>
      <c r="AA33">
        <v>0</v>
      </c>
      <c r="AB33">
        <v>6.6700654000000013</v>
      </c>
      <c r="AC33">
        <v>4.9163427199999994</v>
      </c>
      <c r="AD33">
        <v>4.6303691999999996</v>
      </c>
      <c r="AE33">
        <v>7.1694039999999983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13.214300000000001</v>
      </c>
      <c r="AL33">
        <v>8.8530000000000015</v>
      </c>
      <c r="AM33">
        <v>2.6812342857142859</v>
      </c>
      <c r="AN33">
        <v>0</v>
      </c>
      <c r="AO33">
        <v>0.19789139999999997</v>
      </c>
      <c r="AP33">
        <v>0.45552360000000008</v>
      </c>
      <c r="AQ33">
        <v>0</v>
      </c>
      <c r="AR33">
        <v>12.618719999999998</v>
      </c>
      <c r="AS33">
        <v>8.337011519999999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23.239374210992271</v>
      </c>
      <c r="BB33">
        <f t="shared" si="0"/>
        <v>700.72866578373782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165.02845168916704</v>
      </c>
      <c r="L34">
        <v>63.620653274280286</v>
      </c>
      <c r="M34">
        <v>0</v>
      </c>
      <c r="N34">
        <v>29.998851806491121</v>
      </c>
      <c r="O34">
        <v>50.37540413533835</v>
      </c>
      <c r="P34">
        <v>40.888429752066116</v>
      </c>
      <c r="Q34">
        <v>4.7117037861915358</v>
      </c>
      <c r="R34">
        <v>9.2365184659090893</v>
      </c>
      <c r="S34">
        <v>5.7204311926605502</v>
      </c>
      <c r="T34">
        <v>0</v>
      </c>
      <c r="U34">
        <v>228.441602398046</v>
      </c>
      <c r="V34">
        <v>3.6167512690355328</v>
      </c>
      <c r="W34">
        <v>11.785696856634015</v>
      </c>
      <c r="X34">
        <v>37.470352843196309</v>
      </c>
      <c r="Y34">
        <v>0</v>
      </c>
      <c r="Z34">
        <v>3.3293303999999995</v>
      </c>
      <c r="AA34">
        <v>0</v>
      </c>
      <c r="AB34">
        <v>6.6700654000000013</v>
      </c>
      <c r="AC34">
        <v>4.9163427199999994</v>
      </c>
      <c r="AD34">
        <v>4.6303691999999996</v>
      </c>
      <c r="AE34">
        <v>7.1694039999999983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13.214300000000001</v>
      </c>
      <c r="AL34">
        <v>8.8530000000000015</v>
      </c>
      <c r="AM34">
        <v>2.6812342857142859</v>
      </c>
      <c r="AN34">
        <v>0</v>
      </c>
      <c r="AO34">
        <v>0.21319997999999998</v>
      </c>
      <c r="AP34">
        <v>0.45552360000000008</v>
      </c>
      <c r="AQ34">
        <v>0</v>
      </c>
      <c r="AR34">
        <v>12.618719999999998</v>
      </c>
      <c r="AS34">
        <v>8.337011519999999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23.239865700992272</v>
      </c>
      <c r="BB34">
        <f t="shared" si="0"/>
        <v>700.74348287373789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165.02845168916704</v>
      </c>
      <c r="L35">
        <v>63.620653274280286</v>
      </c>
      <c r="M35">
        <v>0</v>
      </c>
      <c r="N35">
        <v>29.998851806491121</v>
      </c>
      <c r="O35">
        <v>50.37540413533835</v>
      </c>
      <c r="P35">
        <v>43.49266957136129</v>
      </c>
      <c r="Q35">
        <v>4.7117037861915358</v>
      </c>
      <c r="R35">
        <v>9.2365184659090893</v>
      </c>
      <c r="S35">
        <v>5.7204311926605502</v>
      </c>
      <c r="T35">
        <v>0</v>
      </c>
      <c r="U35">
        <v>228.441602398046</v>
      </c>
      <c r="V35">
        <v>3.6167512690355328</v>
      </c>
      <c r="W35">
        <v>11.785696856634015</v>
      </c>
      <c r="X35">
        <v>37.470352843196309</v>
      </c>
      <c r="Y35">
        <v>0</v>
      </c>
      <c r="Z35">
        <v>3.3293303999999995</v>
      </c>
      <c r="AA35">
        <v>0</v>
      </c>
      <c r="AB35">
        <v>6.6700654000000013</v>
      </c>
      <c r="AC35">
        <v>4.9163427199999994</v>
      </c>
      <c r="AD35">
        <v>4.6303691999999996</v>
      </c>
      <c r="AE35">
        <v>7.1694039999999983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13.214300000000001</v>
      </c>
      <c r="AL35">
        <v>5.3118000000000016</v>
      </c>
      <c r="AM35">
        <v>2.6812342857142859</v>
      </c>
      <c r="AN35">
        <v>0</v>
      </c>
      <c r="AO35">
        <v>0.21573896399999998</v>
      </c>
      <c r="AP35">
        <v>0.45552360000000008</v>
      </c>
      <c r="AQ35">
        <v>0</v>
      </c>
      <c r="AR35">
        <v>12.618719999999998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23.202325082775129</v>
      </c>
      <c r="BB35">
        <f t="shared" si="0"/>
        <v>699.61152605725022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165.02845168916704</v>
      </c>
      <c r="L36">
        <v>63.620653274280286</v>
      </c>
      <c r="M36">
        <v>0</v>
      </c>
      <c r="N36">
        <v>29.998851806491121</v>
      </c>
      <c r="O36">
        <v>50.37540413533835</v>
      </c>
      <c r="P36">
        <v>44.977290836653388</v>
      </c>
      <c r="Q36">
        <v>4.7117037861915358</v>
      </c>
      <c r="R36">
        <v>9.2365184659090893</v>
      </c>
      <c r="S36">
        <v>5.7204311926605502</v>
      </c>
      <c r="T36">
        <v>0</v>
      </c>
      <c r="U36">
        <v>228.441602398046</v>
      </c>
      <c r="V36">
        <v>3.6167512690355328</v>
      </c>
      <c r="W36">
        <v>11.785696856634015</v>
      </c>
      <c r="X36">
        <v>37.470352843196309</v>
      </c>
      <c r="Y36">
        <v>0</v>
      </c>
      <c r="Z36">
        <v>3.3293303999999995</v>
      </c>
      <c r="AA36">
        <v>0</v>
      </c>
      <c r="AB36">
        <v>6.6700654000000013</v>
      </c>
      <c r="AC36">
        <v>4.9163427199999994</v>
      </c>
      <c r="AD36">
        <v>4.6303691999999996</v>
      </c>
      <c r="AE36">
        <v>7.1694039999999983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13.214300000000001</v>
      </c>
      <c r="AL36">
        <v>5.3118000000000016</v>
      </c>
      <c r="AM36">
        <v>2.6812342857142859</v>
      </c>
      <c r="AN36">
        <v>0</v>
      </c>
      <c r="AO36">
        <v>0.23082351600000001</v>
      </c>
      <c r="AP36">
        <v>0.45552360000000008</v>
      </c>
      <c r="AQ36">
        <v>0</v>
      </c>
      <c r="AR36">
        <v>12.618719999999998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23.250465549390999</v>
      </c>
      <c r="BB36">
        <f t="shared" si="0"/>
        <v>701.06309140792632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165.02845168916704</v>
      </c>
      <c r="L37">
        <v>63.620653274280286</v>
      </c>
      <c r="M37">
        <v>0</v>
      </c>
      <c r="N37">
        <v>29.998851806491121</v>
      </c>
      <c r="O37">
        <v>50.37540413533835</v>
      </c>
      <c r="P37">
        <v>46.461731320255673</v>
      </c>
      <c r="Q37">
        <v>4.7117037861915358</v>
      </c>
      <c r="R37">
        <v>9.2365184659090893</v>
      </c>
      <c r="S37">
        <v>5.7204311926605502</v>
      </c>
      <c r="T37">
        <v>0</v>
      </c>
      <c r="U37">
        <v>228.441602398046</v>
      </c>
      <c r="V37">
        <v>3.6167512690355328</v>
      </c>
      <c r="W37">
        <v>11.785696856634015</v>
      </c>
      <c r="X37">
        <v>37.470352843196309</v>
      </c>
      <c r="Y37">
        <v>0</v>
      </c>
      <c r="Z37">
        <v>3.3293303999999995</v>
      </c>
      <c r="AA37">
        <v>0</v>
      </c>
      <c r="AB37">
        <v>6.6700654000000013</v>
      </c>
      <c r="AC37">
        <v>4.9163427199999994</v>
      </c>
      <c r="AD37">
        <v>4.6303691999999996</v>
      </c>
      <c r="AE37">
        <v>3.5847019999999996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13.214300000000001</v>
      </c>
      <c r="AL37">
        <v>5.3118000000000016</v>
      </c>
      <c r="AM37">
        <v>1.3406171428571427</v>
      </c>
      <c r="AN37">
        <v>0</v>
      </c>
      <c r="AO37">
        <v>0.195800472</v>
      </c>
      <c r="AP37">
        <v>0.45552360000000008</v>
      </c>
      <c r="AQ37">
        <v>0</v>
      </c>
      <c r="AR37">
        <v>12.618719999999998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23.138889122120982</v>
      </c>
      <c r="BB37">
        <f t="shared" si="0"/>
        <v>697.69876613194162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165.02845168916704</v>
      </c>
      <c r="L38">
        <v>63.620653274280286</v>
      </c>
      <c r="M38">
        <v>0</v>
      </c>
      <c r="N38">
        <v>29.998851806491121</v>
      </c>
      <c r="O38">
        <v>50.37540413533835</v>
      </c>
      <c r="P38">
        <v>47.946262680192206</v>
      </c>
      <c r="Q38">
        <v>4.7117037861915358</v>
      </c>
      <c r="R38">
        <v>9.2365184659090893</v>
      </c>
      <c r="S38">
        <v>5.7204311926605502</v>
      </c>
      <c r="T38">
        <v>0</v>
      </c>
      <c r="U38">
        <v>228.441602398046</v>
      </c>
      <c r="V38">
        <v>3.6167512690355328</v>
      </c>
      <c r="W38">
        <v>11.785696856634015</v>
      </c>
      <c r="X38">
        <v>37.470352843196309</v>
      </c>
      <c r="Y38">
        <v>0</v>
      </c>
      <c r="Z38">
        <v>3.3293303999999995</v>
      </c>
      <c r="AA38">
        <v>0</v>
      </c>
      <c r="AB38">
        <v>6.6700654000000013</v>
      </c>
      <c r="AC38">
        <v>4.9163427199999994</v>
      </c>
      <c r="AD38">
        <v>4.6303691999999996</v>
      </c>
      <c r="AE38">
        <v>3.5847019999999996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13.214300000000001</v>
      </c>
      <c r="AL38">
        <v>5.3118000000000016</v>
      </c>
      <c r="AM38">
        <v>1.3406171428571427</v>
      </c>
      <c r="AN38">
        <v>0</v>
      </c>
      <c r="AO38">
        <v>0.19415759999999999</v>
      </c>
      <c r="AP38">
        <v>0.45552360000000008</v>
      </c>
      <c r="AQ38">
        <v>0</v>
      </c>
      <c r="AR38">
        <v>12.618719999999998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23.186489746774949</v>
      </c>
      <c r="BB38">
        <f t="shared" si="0"/>
        <v>699.13405399522424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170.50240818339449</v>
      </c>
      <c r="L39">
        <v>63.621252504384493</v>
      </c>
      <c r="M39">
        <v>0</v>
      </c>
      <c r="N39">
        <v>29.998851806491121</v>
      </c>
      <c r="O39">
        <v>50.37540413533835</v>
      </c>
      <c r="P39">
        <v>47.946262680192206</v>
      </c>
      <c r="Q39">
        <v>4.7117037861915358</v>
      </c>
      <c r="R39">
        <v>9.2365184659090893</v>
      </c>
      <c r="S39">
        <v>5.7204311926605502</v>
      </c>
      <c r="T39">
        <v>0</v>
      </c>
      <c r="U39">
        <v>228.441602398046</v>
      </c>
      <c r="V39">
        <v>3.6167512690355328</v>
      </c>
      <c r="W39">
        <v>11.785696856634015</v>
      </c>
      <c r="X39">
        <v>37.470352843196309</v>
      </c>
      <c r="Y39">
        <v>0</v>
      </c>
      <c r="Z39">
        <v>3.3293303999999995</v>
      </c>
      <c r="AA39">
        <v>0</v>
      </c>
      <c r="AB39">
        <v>6.6700654000000013</v>
      </c>
      <c r="AC39">
        <v>4.9163427199999994</v>
      </c>
      <c r="AD39">
        <v>2.3151845999999998</v>
      </c>
      <c r="AE39">
        <v>3.5847019999999996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13.214300000000001</v>
      </c>
      <c r="AL39">
        <v>5.3118000000000016</v>
      </c>
      <c r="AM39">
        <v>1.3406171428571427</v>
      </c>
      <c r="AN39">
        <v>0</v>
      </c>
      <c r="AO39">
        <v>0.208047336</v>
      </c>
      <c r="AP39">
        <v>0.45552360000000008</v>
      </c>
      <c r="AQ39">
        <v>0</v>
      </c>
      <c r="AR39">
        <v>13.459967999999998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23.315355430488424</v>
      </c>
      <c r="BB39">
        <f t="shared" si="0"/>
        <v>703.01969717184227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165.02639619774448</v>
      </c>
      <c r="L40">
        <v>63.621252504384493</v>
      </c>
      <c r="M40">
        <v>0</v>
      </c>
      <c r="N40">
        <v>29.998851806491121</v>
      </c>
      <c r="O40">
        <v>50.37540413533835</v>
      </c>
      <c r="P40">
        <v>49.435914034179184</v>
      </c>
      <c r="Q40">
        <v>4.7117037861915358</v>
      </c>
      <c r="R40">
        <v>9.2365184659090893</v>
      </c>
      <c r="S40">
        <v>5.7204311926605502</v>
      </c>
      <c r="T40">
        <v>0</v>
      </c>
      <c r="U40">
        <v>228.441602398046</v>
      </c>
      <c r="V40">
        <v>3.6167512690355328</v>
      </c>
      <c r="W40">
        <v>11.785696856634015</v>
      </c>
      <c r="X40">
        <v>37.470352843196309</v>
      </c>
      <c r="Y40">
        <v>0</v>
      </c>
      <c r="Z40">
        <v>3.3293303999999995</v>
      </c>
      <c r="AA40">
        <v>0</v>
      </c>
      <c r="AB40">
        <v>6.6700654000000013</v>
      </c>
      <c r="AC40">
        <v>4.9163427199999994</v>
      </c>
      <c r="AD40">
        <v>2.3151845999999998</v>
      </c>
      <c r="AE40">
        <v>3.5847019999999996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13.214300000000001</v>
      </c>
      <c r="AL40">
        <v>5.3118000000000016</v>
      </c>
      <c r="AM40">
        <v>1.3406171428571427</v>
      </c>
      <c r="AN40">
        <v>0</v>
      </c>
      <c r="AO40">
        <v>0.21745651199999996</v>
      </c>
      <c r="AP40">
        <v>0.45552360000000008</v>
      </c>
      <c r="AQ40">
        <v>0</v>
      </c>
      <c r="AR40">
        <v>13.459967999999998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23.187695033070717</v>
      </c>
      <c r="BB40">
        <f t="shared" si="0"/>
        <v>699.17040611359698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165.02876297274719</v>
      </c>
      <c r="L41">
        <v>63.621252504384493</v>
      </c>
      <c r="M41">
        <v>0</v>
      </c>
      <c r="N41">
        <v>29.998851806491121</v>
      </c>
      <c r="O41">
        <v>50.37540413533835</v>
      </c>
      <c r="P41">
        <v>51.295327476038338</v>
      </c>
      <c r="Q41">
        <v>4.7117037861915358</v>
      </c>
      <c r="R41">
        <v>9.2365184659090893</v>
      </c>
      <c r="S41">
        <v>5.7204311926605502</v>
      </c>
      <c r="T41">
        <v>0</v>
      </c>
      <c r="U41">
        <v>228.441602398046</v>
      </c>
      <c r="V41">
        <v>3.6167512690355328</v>
      </c>
      <c r="W41">
        <v>11.785696856634015</v>
      </c>
      <c r="X41">
        <v>37.470352843196309</v>
      </c>
      <c r="Y41">
        <v>0</v>
      </c>
      <c r="Z41">
        <v>1.6674591999999997</v>
      </c>
      <c r="AA41">
        <v>0</v>
      </c>
      <c r="AB41">
        <v>6.6700654000000013</v>
      </c>
      <c r="AC41">
        <v>4.9163427199999994</v>
      </c>
      <c r="AD41">
        <v>2.3151845999999998</v>
      </c>
      <c r="AE41">
        <v>3.5847019999999996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13.214300000000001</v>
      </c>
      <c r="AL41">
        <v>5.3118000000000016</v>
      </c>
      <c r="AM41">
        <v>1.3406171428571427</v>
      </c>
      <c r="AN41">
        <v>0</v>
      </c>
      <c r="AO41">
        <v>0.22283318400000002</v>
      </c>
      <c r="AP41">
        <v>0.45552360000000008</v>
      </c>
      <c r="AQ41">
        <v>0</v>
      </c>
      <c r="AR41">
        <v>13.459967999999998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23.194284548470634</v>
      </c>
      <c r="BB41">
        <f t="shared" si="0"/>
        <v>699.36910228705892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165.02606028857079</v>
      </c>
      <c r="L42">
        <v>63.621252504384493</v>
      </c>
      <c r="M42">
        <v>0</v>
      </c>
      <c r="N42">
        <v>29.998851806491121</v>
      </c>
      <c r="O42">
        <v>50.37540413533835</v>
      </c>
      <c r="P42">
        <v>53.160043352601157</v>
      </c>
      <c r="Q42">
        <v>4.7117037861915358</v>
      </c>
      <c r="R42">
        <v>9.2365184659090893</v>
      </c>
      <c r="S42">
        <v>5.7204311926605502</v>
      </c>
      <c r="T42">
        <v>0</v>
      </c>
      <c r="U42">
        <v>228.441602398046</v>
      </c>
      <c r="V42">
        <v>3.6167512690355328</v>
      </c>
      <c r="W42">
        <v>11.785696856634015</v>
      </c>
      <c r="X42">
        <v>37.470352843196309</v>
      </c>
      <c r="Y42">
        <v>0</v>
      </c>
      <c r="Z42">
        <v>1.6674591999999997</v>
      </c>
      <c r="AA42">
        <v>0</v>
      </c>
      <c r="AB42">
        <v>6.6700654000000013</v>
      </c>
      <c r="AC42">
        <v>4.9163427199999994</v>
      </c>
      <c r="AD42">
        <v>2.3151845999999998</v>
      </c>
      <c r="AE42">
        <v>3.5847019999999996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13.214300000000001</v>
      </c>
      <c r="AL42">
        <v>5.3118000000000016</v>
      </c>
      <c r="AM42">
        <v>1.3406171428571427</v>
      </c>
      <c r="AN42">
        <v>0</v>
      </c>
      <c r="AO42">
        <v>0.22104095999999998</v>
      </c>
      <c r="AP42">
        <v>0.45552360000000008</v>
      </c>
      <c r="AQ42">
        <v>0</v>
      </c>
      <c r="AR42">
        <v>13.459967999999998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23.253997767008858</v>
      </c>
      <c r="BB42">
        <f t="shared" si="0"/>
        <v>701.1696100369071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165.02637233857669</v>
      </c>
      <c r="L43">
        <v>63.621252504384493</v>
      </c>
      <c r="M43">
        <v>0</v>
      </c>
      <c r="N43">
        <v>29.998851806491121</v>
      </c>
      <c r="O43">
        <v>50.37540413533835</v>
      </c>
      <c r="P43">
        <v>54.644574079280289</v>
      </c>
      <c r="Q43">
        <v>4.7117037861915358</v>
      </c>
      <c r="R43">
        <v>9.2365184659090893</v>
      </c>
      <c r="S43">
        <v>5.7204311926605502</v>
      </c>
      <c r="T43">
        <v>0</v>
      </c>
      <c r="U43">
        <v>228.441602398046</v>
      </c>
      <c r="V43">
        <v>3.6167512690355328</v>
      </c>
      <c r="W43">
        <v>11.785696856634015</v>
      </c>
      <c r="X43">
        <v>37.470352843196309</v>
      </c>
      <c r="Y43">
        <v>0</v>
      </c>
      <c r="Z43">
        <v>1.6674591999999997</v>
      </c>
      <c r="AA43">
        <v>0</v>
      </c>
      <c r="AB43">
        <v>6.6700654000000013</v>
      </c>
      <c r="AC43">
        <v>4.9163427199999994</v>
      </c>
      <c r="AD43">
        <v>2.3151845999999998</v>
      </c>
      <c r="AE43">
        <v>3.5847019999999996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13.214300000000001</v>
      </c>
      <c r="AL43">
        <v>5.3118000000000016</v>
      </c>
      <c r="AM43">
        <v>1.3406171428571427</v>
      </c>
      <c r="AN43">
        <v>0</v>
      </c>
      <c r="AO43">
        <v>0.22499878800000001</v>
      </c>
      <c r="AP43">
        <v>0.45552360000000008</v>
      </c>
      <c r="AQ43">
        <v>0</v>
      </c>
      <c r="AR43">
        <v>12.618719999999998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23.274784213031499</v>
      </c>
      <c r="BB43">
        <f t="shared" si="0"/>
        <v>701.79637619556956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165.0260292694054</v>
      </c>
      <c r="L44">
        <v>63.621252504384493</v>
      </c>
      <c r="M44">
        <v>0</v>
      </c>
      <c r="N44">
        <v>29.998851806491121</v>
      </c>
      <c r="O44">
        <v>50.37540413533835</v>
      </c>
      <c r="P44">
        <v>56.493838347227253</v>
      </c>
      <c r="Q44">
        <v>4.7117037861915358</v>
      </c>
      <c r="R44">
        <v>9.2365184659090893</v>
      </c>
      <c r="S44">
        <v>5.7204311926605502</v>
      </c>
      <c r="T44">
        <v>0</v>
      </c>
      <c r="U44">
        <v>228.441602398046</v>
      </c>
      <c r="V44">
        <v>3.6167512690355328</v>
      </c>
      <c r="W44">
        <v>11.785696856634015</v>
      </c>
      <c r="X44">
        <v>37.470352843196309</v>
      </c>
      <c r="Y44">
        <v>0</v>
      </c>
      <c r="Z44">
        <v>1.6674591999999997</v>
      </c>
      <c r="AA44">
        <v>0</v>
      </c>
      <c r="AB44">
        <v>6.6700654000000013</v>
      </c>
      <c r="AC44">
        <v>4.9163427199999994</v>
      </c>
      <c r="AD44">
        <v>2.3151845999999998</v>
      </c>
      <c r="AE44">
        <v>3.5847019999999996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13.214300000000001</v>
      </c>
      <c r="AL44">
        <v>5.3118000000000016</v>
      </c>
      <c r="AM44">
        <v>1.3406171428571427</v>
      </c>
      <c r="AN44">
        <v>0</v>
      </c>
      <c r="AO44">
        <v>0.21685910399999997</v>
      </c>
      <c r="AP44">
        <v>0.45552360000000008</v>
      </c>
      <c r="AQ44">
        <v>0</v>
      </c>
      <c r="AR44">
        <v>12.618719999999998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23.333873221154452</v>
      </c>
      <c r="BB44">
        <f t="shared" si="0"/>
        <v>703.57806870222225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165.02570598150265</v>
      </c>
      <c r="L45">
        <v>63.621252504384493</v>
      </c>
      <c r="M45">
        <v>0</v>
      </c>
      <c r="N45">
        <v>29.998851806491121</v>
      </c>
      <c r="O45">
        <v>50.37540413533835</v>
      </c>
      <c r="P45">
        <v>58.358462010879101</v>
      </c>
      <c r="Q45">
        <v>4.7117037861915358</v>
      </c>
      <c r="R45">
        <v>9.2365184659090893</v>
      </c>
      <c r="S45">
        <v>5.7204311926605502</v>
      </c>
      <c r="T45">
        <v>0</v>
      </c>
      <c r="U45">
        <v>228.441602398046</v>
      </c>
      <c r="V45">
        <v>3.6167512690355328</v>
      </c>
      <c r="W45">
        <v>11.785696856634015</v>
      </c>
      <c r="X45">
        <v>37.470352843196309</v>
      </c>
      <c r="Y45">
        <v>0</v>
      </c>
      <c r="Z45">
        <v>1.6674591999999997</v>
      </c>
      <c r="AA45">
        <v>0</v>
      </c>
      <c r="AB45">
        <v>6.6700654000000013</v>
      </c>
      <c r="AC45">
        <v>4.9163427199999994</v>
      </c>
      <c r="AD45">
        <v>2.3151845999999998</v>
      </c>
      <c r="AE45">
        <v>3.5847019999999996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13.214300000000001</v>
      </c>
      <c r="AL45">
        <v>5.3118000000000016</v>
      </c>
      <c r="AM45">
        <v>1.3406171428571427</v>
      </c>
      <c r="AN45">
        <v>0</v>
      </c>
      <c r="AO45">
        <v>0.22753777199999997</v>
      </c>
      <c r="AP45">
        <v>0.45552360000000008</v>
      </c>
      <c r="AQ45">
        <v>0</v>
      </c>
      <c r="AR45">
        <v>12.618719999999998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23.394060169378211</v>
      </c>
      <c r="BB45">
        <f t="shared" si="0"/>
        <v>705.39286079774763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165.02696215268523</v>
      </c>
      <c r="L46">
        <v>63.621252504384493</v>
      </c>
      <c r="M46">
        <v>0</v>
      </c>
      <c r="N46">
        <v>29.998851806491121</v>
      </c>
      <c r="O46">
        <v>50.37540413533835</v>
      </c>
      <c r="P46">
        <v>59.467929401635814</v>
      </c>
      <c r="Q46">
        <v>4.7117037861915358</v>
      </c>
      <c r="R46">
        <v>9.2365184659090893</v>
      </c>
      <c r="S46">
        <v>5.7204311926605502</v>
      </c>
      <c r="T46">
        <v>0</v>
      </c>
      <c r="U46">
        <v>228.441602398046</v>
      </c>
      <c r="V46">
        <v>3.6167512690355328</v>
      </c>
      <c r="W46">
        <v>11.785696856634015</v>
      </c>
      <c r="X46">
        <v>37.470352843196309</v>
      </c>
      <c r="Y46">
        <v>0</v>
      </c>
      <c r="Z46">
        <v>1.6646651999999997</v>
      </c>
      <c r="AA46">
        <v>0</v>
      </c>
      <c r="AB46">
        <v>6.6700654000000013</v>
      </c>
      <c r="AC46">
        <v>4.9163427199999994</v>
      </c>
      <c r="AD46">
        <v>2.3151845999999998</v>
      </c>
      <c r="AE46">
        <v>3.5847019999999996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13.214300000000001</v>
      </c>
      <c r="AL46">
        <v>5.3118000000000016</v>
      </c>
      <c r="AM46">
        <v>1.3406171428571427</v>
      </c>
      <c r="AN46">
        <v>0</v>
      </c>
      <c r="AO46">
        <v>0.19594982399999997</v>
      </c>
      <c r="AP46">
        <v>0.45552360000000008</v>
      </c>
      <c r="AQ46">
        <v>0</v>
      </c>
      <c r="AR46">
        <v>12.618719999999998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23.428610767536231</v>
      </c>
      <c r="BB46">
        <f t="shared" si="0"/>
        <v>706.43465181352872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165.02709125087978</v>
      </c>
      <c r="L47">
        <v>63.621252504384493</v>
      </c>
      <c r="M47">
        <v>0</v>
      </c>
      <c r="N47">
        <v>29.998851806491121</v>
      </c>
      <c r="O47">
        <v>50.37540413533835</v>
      </c>
      <c r="P47">
        <v>59.467929401635814</v>
      </c>
      <c r="Q47">
        <v>4.7117037861915358</v>
      </c>
      <c r="R47">
        <v>9.2365184659090893</v>
      </c>
      <c r="S47">
        <v>5.7204311926605502</v>
      </c>
      <c r="T47">
        <v>0</v>
      </c>
      <c r="U47">
        <v>228.441602398046</v>
      </c>
      <c r="V47">
        <v>3.6167512690355328</v>
      </c>
      <c r="W47">
        <v>11.785696856634015</v>
      </c>
      <c r="X47">
        <v>37.470352843196309</v>
      </c>
      <c r="Y47">
        <v>0</v>
      </c>
      <c r="Z47">
        <v>1.6646651999999997</v>
      </c>
      <c r="AA47">
        <v>0</v>
      </c>
      <c r="AB47">
        <v>6.6700654000000013</v>
      </c>
      <c r="AC47">
        <v>4.9163427199999994</v>
      </c>
      <c r="AD47">
        <v>2.3151845999999998</v>
      </c>
      <c r="AE47">
        <v>3.5847019999999996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13.214300000000001</v>
      </c>
      <c r="AL47">
        <v>5.3118000000000016</v>
      </c>
      <c r="AM47">
        <v>1.3406171428571427</v>
      </c>
      <c r="AN47">
        <v>0</v>
      </c>
      <c r="AO47">
        <v>0.19206667199999997</v>
      </c>
      <c r="AP47">
        <v>0.45552360000000008</v>
      </c>
      <c r="AQ47">
        <v>0</v>
      </c>
      <c r="AR47">
        <v>12.618719999999998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23.428490203839626</v>
      </c>
      <c r="BB47">
        <f t="shared" si="0"/>
        <v>706.43101832341995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165.02633406698024</v>
      </c>
      <c r="L48">
        <v>63.621252504384493</v>
      </c>
      <c r="M48">
        <v>0</v>
      </c>
      <c r="N48">
        <v>29.998851806491121</v>
      </c>
      <c r="O48">
        <v>50.37540413533835</v>
      </c>
      <c r="P48">
        <v>59.467929401635814</v>
      </c>
      <c r="Q48">
        <v>4.7117037861915358</v>
      </c>
      <c r="R48">
        <v>9.2365184659090893</v>
      </c>
      <c r="S48">
        <v>5.7204311926605502</v>
      </c>
      <c r="T48">
        <v>0</v>
      </c>
      <c r="U48">
        <v>228.441602398046</v>
      </c>
      <c r="V48">
        <v>3.6167512690355328</v>
      </c>
      <c r="W48">
        <v>11.785696856634015</v>
      </c>
      <c r="X48">
        <v>37.470352843196309</v>
      </c>
      <c r="Y48">
        <v>0</v>
      </c>
      <c r="Z48">
        <v>1.6646651999999997</v>
      </c>
      <c r="AA48">
        <v>0</v>
      </c>
      <c r="AB48">
        <v>3.3181035999999997</v>
      </c>
      <c r="AC48">
        <v>2.4581713599999997</v>
      </c>
      <c r="AD48">
        <v>2.3151845999999998</v>
      </c>
      <c r="AE48">
        <v>3.5847019999999996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13.214300000000001</v>
      </c>
      <c r="AL48">
        <v>5.3118000000000016</v>
      </c>
      <c r="AM48">
        <v>1.3406171428571427</v>
      </c>
      <c r="AN48">
        <v>0</v>
      </c>
      <c r="AO48">
        <v>0.20543367599999995</v>
      </c>
      <c r="AP48">
        <v>0.45552360000000008</v>
      </c>
      <c r="AQ48">
        <v>0</v>
      </c>
      <c r="AR48">
        <v>12.618719999999998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23.242389822020723</v>
      </c>
      <c r="BB48">
        <f t="shared" si="0"/>
        <v>700.8195953653393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165.02668423924024</v>
      </c>
      <c r="L49">
        <v>63.621252504384493</v>
      </c>
      <c r="M49">
        <v>0</v>
      </c>
      <c r="N49">
        <v>29.998851806491121</v>
      </c>
      <c r="O49">
        <v>50.37540413533835</v>
      </c>
      <c r="P49">
        <v>59.467929401635814</v>
      </c>
      <c r="Q49">
        <v>4.7117037861915358</v>
      </c>
      <c r="R49">
        <v>9.2365184659090893</v>
      </c>
      <c r="S49">
        <v>5.7204311926605502</v>
      </c>
      <c r="T49">
        <v>0</v>
      </c>
      <c r="U49">
        <v>228.441602398046</v>
      </c>
      <c r="V49">
        <v>3.6167512690355328</v>
      </c>
      <c r="W49">
        <v>11.785696856634015</v>
      </c>
      <c r="X49">
        <v>37.470352843196309</v>
      </c>
      <c r="Y49">
        <v>0</v>
      </c>
      <c r="Z49">
        <v>1.6646651999999997</v>
      </c>
      <c r="AA49">
        <v>0</v>
      </c>
      <c r="AB49">
        <v>3.3181035999999997</v>
      </c>
      <c r="AC49">
        <v>2.4581713599999997</v>
      </c>
      <c r="AD49">
        <v>2.3151845999999998</v>
      </c>
      <c r="AE49">
        <v>3.5847019999999996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13.214300000000001</v>
      </c>
      <c r="AL49">
        <v>5.3118000000000016</v>
      </c>
      <c r="AM49">
        <v>1.3406171428571427</v>
      </c>
      <c r="AN49">
        <v>0</v>
      </c>
      <c r="AO49">
        <v>0.22813517999999997</v>
      </c>
      <c r="AP49">
        <v>0.45552360000000008</v>
      </c>
      <c r="AQ49">
        <v>0</v>
      </c>
      <c r="AR49">
        <v>12.618719999999998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23.243129790506334</v>
      </c>
      <c r="BB49">
        <f t="shared" si="0"/>
        <v>700.84190707311359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165.0279483894974</v>
      </c>
      <c r="L50">
        <v>63.621252504384493</v>
      </c>
      <c r="M50">
        <v>0</v>
      </c>
      <c r="N50">
        <v>29.998851806491121</v>
      </c>
      <c r="O50">
        <v>50.37540413533835</v>
      </c>
      <c r="P50">
        <v>59.467929401635814</v>
      </c>
      <c r="Q50">
        <v>4.7117037861915358</v>
      </c>
      <c r="R50">
        <v>9.2365184659090893</v>
      </c>
      <c r="S50">
        <v>5.7204311926605502</v>
      </c>
      <c r="T50">
        <v>0</v>
      </c>
      <c r="U50">
        <v>228.441602398046</v>
      </c>
      <c r="V50">
        <v>3.6167512690355328</v>
      </c>
      <c r="W50">
        <v>11.785696856634015</v>
      </c>
      <c r="X50">
        <v>37.470352843196309</v>
      </c>
      <c r="Y50">
        <v>0</v>
      </c>
      <c r="Z50">
        <v>1.6646651999999997</v>
      </c>
      <c r="AA50">
        <v>0</v>
      </c>
      <c r="AB50">
        <v>3.3181035999999997</v>
      </c>
      <c r="AC50">
        <v>2.4581713599999997</v>
      </c>
      <c r="AD50">
        <v>2.3151845999999998</v>
      </c>
      <c r="AE50">
        <v>3.5847019999999996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13.214300000000001</v>
      </c>
      <c r="AL50">
        <v>5.3118000000000016</v>
      </c>
      <c r="AM50">
        <v>1.3406171428571427</v>
      </c>
      <c r="AN50">
        <v>0</v>
      </c>
      <c r="AO50">
        <v>0.23799241199999999</v>
      </c>
      <c r="AP50">
        <v>0.45552360000000008</v>
      </c>
      <c r="AQ50">
        <v>0</v>
      </c>
      <c r="AR50">
        <v>12.618719999999998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23.24348684906283</v>
      </c>
      <c r="BB50">
        <f t="shared" si="0"/>
        <v>700.85267139681434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165.02870637987542</v>
      </c>
      <c r="L51">
        <v>63.621252504384493</v>
      </c>
      <c r="M51">
        <v>0</v>
      </c>
      <c r="N51">
        <v>29.998851806491121</v>
      </c>
      <c r="O51">
        <v>50.37540413533835</v>
      </c>
      <c r="P51">
        <v>59.467929401635814</v>
      </c>
      <c r="Q51">
        <v>4.7117037861915358</v>
      </c>
      <c r="R51">
        <v>9.2365184659090893</v>
      </c>
      <c r="S51">
        <v>5.7204311926605502</v>
      </c>
      <c r="T51">
        <v>0</v>
      </c>
      <c r="U51">
        <v>228.441602398046</v>
      </c>
      <c r="V51">
        <v>3.6167512690355328</v>
      </c>
      <c r="W51">
        <v>11.785696856634015</v>
      </c>
      <c r="X51">
        <v>37.470352843196309</v>
      </c>
      <c r="Y51">
        <v>0</v>
      </c>
      <c r="Z51">
        <v>1.6646651999999997</v>
      </c>
      <c r="AA51">
        <v>0</v>
      </c>
      <c r="AB51">
        <v>3.3181035999999997</v>
      </c>
      <c r="AC51">
        <v>2.4581713599999997</v>
      </c>
      <c r="AD51">
        <v>2.3151845999999998</v>
      </c>
      <c r="AE51">
        <v>3.5847019999999996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13.214300000000001</v>
      </c>
      <c r="AL51">
        <v>5.3118000000000016</v>
      </c>
      <c r="AM51">
        <v>1.3406171428571427</v>
      </c>
      <c r="AN51">
        <v>0</v>
      </c>
      <c r="AO51">
        <v>0.24665482799999996</v>
      </c>
      <c r="AP51">
        <v>0.45552360000000008</v>
      </c>
      <c r="AQ51">
        <v>0</v>
      </c>
      <c r="AR51">
        <v>12.618719999999998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23.243789328194875</v>
      </c>
      <c r="BB51">
        <f t="shared" si="0"/>
        <v>700.86178932406028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165.02631460124084</v>
      </c>
      <c r="L52">
        <v>63.621252504384493</v>
      </c>
      <c r="M52">
        <v>0</v>
      </c>
      <c r="N52">
        <v>29.998851806491121</v>
      </c>
      <c r="O52">
        <v>50.37540413533835</v>
      </c>
      <c r="P52">
        <v>59.467929401635814</v>
      </c>
      <c r="Q52">
        <v>4.7117037861915358</v>
      </c>
      <c r="R52">
        <v>9.2365184659090893</v>
      </c>
      <c r="S52">
        <v>5.7204311926605502</v>
      </c>
      <c r="T52">
        <v>0</v>
      </c>
      <c r="U52">
        <v>228.441602398046</v>
      </c>
      <c r="V52">
        <v>3.6167512690355328</v>
      </c>
      <c r="W52">
        <v>11.785696856634015</v>
      </c>
      <c r="X52">
        <v>37.470352843196309</v>
      </c>
      <c r="Y52">
        <v>0</v>
      </c>
      <c r="Z52">
        <v>1.6646651999999997</v>
      </c>
      <c r="AA52">
        <v>0</v>
      </c>
      <c r="AB52">
        <v>3.3181035999999997</v>
      </c>
      <c r="AC52">
        <v>2.4581713599999997</v>
      </c>
      <c r="AD52">
        <v>2.3151845999999998</v>
      </c>
      <c r="AE52">
        <v>3.5847019999999996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13.214300000000001</v>
      </c>
      <c r="AL52">
        <v>5.3118000000000016</v>
      </c>
      <c r="AM52">
        <v>1.3406171428571427</v>
      </c>
      <c r="AN52">
        <v>0</v>
      </c>
      <c r="AO52">
        <v>0.26509979999999994</v>
      </c>
      <c r="AP52">
        <v>0.45552360000000008</v>
      </c>
      <c r="AQ52">
        <v>0</v>
      </c>
      <c r="AR52">
        <v>12.618719999999998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23.244304627612795</v>
      </c>
      <c r="BB52">
        <f t="shared" si="0"/>
        <v>700.87732721800785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165.02704138242279</v>
      </c>
      <c r="L53">
        <v>63.621252504384493</v>
      </c>
      <c r="M53">
        <v>0</v>
      </c>
      <c r="N53">
        <v>29.998851806491121</v>
      </c>
      <c r="O53">
        <v>50.37540413533835</v>
      </c>
      <c r="P53">
        <v>59.467929401635814</v>
      </c>
      <c r="Q53">
        <v>4.7117037861915358</v>
      </c>
      <c r="R53">
        <v>9.2365184659090893</v>
      </c>
      <c r="S53">
        <v>5.7204311926605502</v>
      </c>
      <c r="T53">
        <v>0</v>
      </c>
      <c r="U53">
        <v>228.441602398046</v>
      </c>
      <c r="V53">
        <v>2.9618610805309733</v>
      </c>
      <c r="W53">
        <v>11.785696856634015</v>
      </c>
      <c r="X53">
        <v>37.470352843196309</v>
      </c>
      <c r="Y53">
        <v>0</v>
      </c>
      <c r="Z53">
        <v>1.6646651999999997</v>
      </c>
      <c r="AA53">
        <v>0</v>
      </c>
      <c r="AB53">
        <v>3.3181035999999997</v>
      </c>
      <c r="AC53">
        <v>0</v>
      </c>
      <c r="AD53">
        <v>2.3151845999999998</v>
      </c>
      <c r="AE53">
        <v>3.5847019999999996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13.214300000000001</v>
      </c>
      <c r="AL53">
        <v>5.3118000000000016</v>
      </c>
      <c r="AM53">
        <v>1.3406171428571427</v>
      </c>
      <c r="AN53">
        <v>0</v>
      </c>
      <c r="AO53">
        <v>0.274733004</v>
      </c>
      <c r="AP53">
        <v>0.45552360000000008</v>
      </c>
      <c r="AQ53">
        <v>0</v>
      </c>
      <c r="AR53">
        <v>12.618719999999998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23.144707710173858</v>
      </c>
      <c r="BB53">
        <f t="shared" si="0"/>
        <v>697.87422257212415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165.02598820415412</v>
      </c>
      <c r="L54">
        <v>63.621252504384493</v>
      </c>
      <c r="M54">
        <v>0</v>
      </c>
      <c r="N54">
        <v>29.998851806491121</v>
      </c>
      <c r="O54">
        <v>50.37540413533835</v>
      </c>
      <c r="P54">
        <v>59.467929401635814</v>
      </c>
      <c r="Q54">
        <v>4.7117037861915358</v>
      </c>
      <c r="R54">
        <v>9.2365184659090893</v>
      </c>
      <c r="S54">
        <v>5.7204311926605502</v>
      </c>
      <c r="T54">
        <v>0</v>
      </c>
      <c r="U54">
        <v>228.441602398046</v>
      </c>
      <c r="V54">
        <v>2.9618610805309733</v>
      </c>
      <c r="W54">
        <v>11.785696856634015</v>
      </c>
      <c r="X54">
        <v>37.470352843196309</v>
      </c>
      <c r="Y54">
        <v>0</v>
      </c>
      <c r="Z54">
        <v>1.6646651999999997</v>
      </c>
      <c r="AA54">
        <v>0</v>
      </c>
      <c r="AB54">
        <v>0</v>
      </c>
      <c r="AC54">
        <v>0</v>
      </c>
      <c r="AD54">
        <v>2.3151845999999998</v>
      </c>
      <c r="AE54">
        <v>3.5847019999999996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13.214300000000001</v>
      </c>
      <c r="AL54">
        <v>5.3118000000000016</v>
      </c>
      <c r="AM54">
        <v>1.3406171428571427</v>
      </c>
      <c r="AN54">
        <v>0</v>
      </c>
      <c r="AO54">
        <v>0.298106592</v>
      </c>
      <c r="AP54">
        <v>0.45552360000000008</v>
      </c>
      <c r="AQ54">
        <v>0</v>
      </c>
      <c r="AR54">
        <v>12.618719999999998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23.038913117677371</v>
      </c>
      <c r="BB54">
        <f t="shared" si="0"/>
        <v>694.68423397435197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165.02755424075895</v>
      </c>
      <c r="L55">
        <v>63.621252504384493</v>
      </c>
      <c r="M55">
        <v>0</v>
      </c>
      <c r="N55">
        <v>29.998851806491121</v>
      </c>
      <c r="O55">
        <v>50.37540413533835</v>
      </c>
      <c r="P55">
        <v>59.467929401635814</v>
      </c>
      <c r="Q55">
        <v>4.7117037861915358</v>
      </c>
      <c r="R55">
        <v>9.2365184659090893</v>
      </c>
      <c r="S55">
        <v>5.7204311926605502</v>
      </c>
      <c r="T55">
        <v>0</v>
      </c>
      <c r="U55">
        <v>228.441602398046</v>
      </c>
      <c r="V55">
        <v>2.9618610805309733</v>
      </c>
      <c r="W55">
        <v>11.785696856634015</v>
      </c>
      <c r="X55">
        <v>37.470352843196309</v>
      </c>
      <c r="Y55">
        <v>0</v>
      </c>
      <c r="Z55">
        <v>1.6646651999999997</v>
      </c>
      <c r="AA55">
        <v>0</v>
      </c>
      <c r="AB55">
        <v>0</v>
      </c>
      <c r="AC55">
        <v>0</v>
      </c>
      <c r="AD55">
        <v>2.3151845999999998</v>
      </c>
      <c r="AE55">
        <v>3.5847019999999996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13.214300000000001</v>
      </c>
      <c r="AL55">
        <v>5.3118000000000016</v>
      </c>
      <c r="AM55">
        <v>1.3406171428571427</v>
      </c>
      <c r="AN55">
        <v>0</v>
      </c>
      <c r="AO55">
        <v>0.34433103599999992</v>
      </c>
      <c r="AP55">
        <v>0.45552360000000008</v>
      </c>
      <c r="AQ55">
        <v>0</v>
      </c>
      <c r="AR55">
        <v>12.618719999999998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23.040447233787116</v>
      </c>
      <c r="BB55">
        <f t="shared" si="0"/>
        <v>694.73049033884706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165.0275369756269</v>
      </c>
      <c r="L56">
        <v>63.621252504384493</v>
      </c>
      <c r="M56">
        <v>0</v>
      </c>
      <c r="N56">
        <v>29.998851806491121</v>
      </c>
      <c r="O56">
        <v>50.37540413533835</v>
      </c>
      <c r="P56">
        <v>59.467929401635814</v>
      </c>
      <c r="Q56">
        <v>4.7117037861915358</v>
      </c>
      <c r="R56">
        <v>9.2365184659090893</v>
      </c>
      <c r="S56">
        <v>5.7204311926605502</v>
      </c>
      <c r="T56">
        <v>0</v>
      </c>
      <c r="U56">
        <v>228.441602398046</v>
      </c>
      <c r="V56">
        <v>2.9618610805309733</v>
      </c>
      <c r="W56">
        <v>11.785696856634015</v>
      </c>
      <c r="X56">
        <v>37.470352843196309</v>
      </c>
      <c r="Y56">
        <v>0</v>
      </c>
      <c r="Z56">
        <v>1.6646651999999997</v>
      </c>
      <c r="AA56">
        <v>0</v>
      </c>
      <c r="AB56">
        <v>0</v>
      </c>
      <c r="AC56">
        <v>0</v>
      </c>
      <c r="AD56">
        <v>2.3151845999999998</v>
      </c>
      <c r="AE56">
        <v>3.5847019999999996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13.214300000000001</v>
      </c>
      <c r="AL56">
        <v>5.3118000000000016</v>
      </c>
      <c r="AM56">
        <v>1.3406171428571427</v>
      </c>
      <c r="AN56">
        <v>0</v>
      </c>
      <c r="AO56">
        <v>0.35262007199999995</v>
      </c>
      <c r="AP56">
        <v>0.45552360000000008</v>
      </c>
      <c r="AQ56">
        <v>0</v>
      </c>
      <c r="AR56">
        <v>12.618719999999998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23.04071262652128</v>
      </c>
      <c r="BB56">
        <f t="shared" si="0"/>
        <v>694.73849671698088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165.02811895985215</v>
      </c>
      <c r="L57">
        <v>63.621252504384493</v>
      </c>
      <c r="M57">
        <v>0</v>
      </c>
      <c r="N57">
        <v>29.998851806491121</v>
      </c>
      <c r="O57">
        <v>50.37540413533835</v>
      </c>
      <c r="P57">
        <v>59.467929401635814</v>
      </c>
      <c r="Q57">
        <v>4.7117037861915358</v>
      </c>
      <c r="R57">
        <v>9.2365184659090893</v>
      </c>
      <c r="S57">
        <v>5.7204311926605502</v>
      </c>
      <c r="T57">
        <v>0</v>
      </c>
      <c r="U57">
        <v>228.441602398046</v>
      </c>
      <c r="V57">
        <v>2.9618610805309733</v>
      </c>
      <c r="W57">
        <v>11.785696856634015</v>
      </c>
      <c r="X57">
        <v>37.470352843196309</v>
      </c>
      <c r="Y57">
        <v>0</v>
      </c>
      <c r="Z57">
        <v>1.6646651999999997</v>
      </c>
      <c r="AA57">
        <v>0</v>
      </c>
      <c r="AB57">
        <v>0</v>
      </c>
      <c r="AC57">
        <v>0</v>
      </c>
      <c r="AD57">
        <v>2.3151845999999998</v>
      </c>
      <c r="AE57">
        <v>3.5847019999999996</v>
      </c>
      <c r="AF57">
        <v>0</v>
      </c>
      <c r="AG57">
        <v>0</v>
      </c>
      <c r="AH57">
        <v>4.8107600000000001</v>
      </c>
      <c r="AI57">
        <v>0</v>
      </c>
      <c r="AJ57">
        <v>0</v>
      </c>
      <c r="AK57">
        <v>13.214300000000001</v>
      </c>
      <c r="AL57">
        <v>5.3118000000000016</v>
      </c>
      <c r="AM57">
        <v>1.3406171428571427</v>
      </c>
      <c r="AN57">
        <v>0</v>
      </c>
      <c r="AO57">
        <v>0.34560052799999996</v>
      </c>
      <c r="AP57">
        <v>1.9197066</v>
      </c>
      <c r="AQ57">
        <v>0</v>
      </c>
      <c r="AR57">
        <v>12.618719999999998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23.24193183603975</v>
      </c>
      <c r="BB57">
        <f t="shared" si="0"/>
        <v>700.8057829476877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165.02673143288183</v>
      </c>
      <c r="L58">
        <v>63.621252504384493</v>
      </c>
      <c r="M58">
        <v>0</v>
      </c>
      <c r="N58">
        <v>29.998851806491121</v>
      </c>
      <c r="O58">
        <v>50.37540413533835</v>
      </c>
      <c r="P58">
        <v>59.467929401635814</v>
      </c>
      <c r="Q58">
        <v>4.7117037861915358</v>
      </c>
      <c r="R58">
        <v>9.2365184659090893</v>
      </c>
      <c r="S58">
        <v>5.7204311926605502</v>
      </c>
      <c r="T58">
        <v>0</v>
      </c>
      <c r="U58">
        <v>228.441602398046</v>
      </c>
      <c r="V58">
        <v>2.9618610805309733</v>
      </c>
      <c r="W58">
        <v>11.785696856634015</v>
      </c>
      <c r="X58">
        <v>37.470352843196309</v>
      </c>
      <c r="Y58">
        <v>0</v>
      </c>
      <c r="Z58">
        <v>1.6646651999999997</v>
      </c>
      <c r="AA58">
        <v>0</v>
      </c>
      <c r="AB58">
        <v>0</v>
      </c>
      <c r="AC58">
        <v>0</v>
      </c>
      <c r="AD58">
        <v>2.3151845999999998</v>
      </c>
      <c r="AE58">
        <v>3.5847019999999996</v>
      </c>
      <c r="AF58">
        <v>0</v>
      </c>
      <c r="AG58">
        <v>0</v>
      </c>
      <c r="AH58">
        <v>4.8107600000000001</v>
      </c>
      <c r="AI58">
        <v>0</v>
      </c>
      <c r="AJ58">
        <v>0</v>
      </c>
      <c r="AK58">
        <v>13.214300000000001</v>
      </c>
      <c r="AL58">
        <v>5.3118000000000016</v>
      </c>
      <c r="AM58">
        <v>1.3406171428571427</v>
      </c>
      <c r="AN58">
        <v>0</v>
      </c>
      <c r="AO58">
        <v>0.36023702400000002</v>
      </c>
      <c r="AP58">
        <v>1.9197066</v>
      </c>
      <c r="AQ58">
        <v>0</v>
      </c>
      <c r="AR58">
        <v>12.618719999999998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23.242357199926357</v>
      </c>
      <c r="BB58">
        <f t="shared" si="0"/>
        <v>700.81860655283072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165.02606845847916</v>
      </c>
      <c r="L59">
        <v>63.621252504384493</v>
      </c>
      <c r="M59">
        <v>0</v>
      </c>
      <c r="N59">
        <v>29.998851806491121</v>
      </c>
      <c r="O59">
        <v>50.37540413533835</v>
      </c>
      <c r="P59">
        <v>59.467929401635814</v>
      </c>
      <c r="Q59">
        <v>4.7117037861915358</v>
      </c>
      <c r="R59">
        <v>5.38428427986348</v>
      </c>
      <c r="S59">
        <v>5.7204311926605502</v>
      </c>
      <c r="T59">
        <v>0</v>
      </c>
      <c r="U59">
        <v>228.441602398046</v>
      </c>
      <c r="V59">
        <v>2.9618610805309733</v>
      </c>
      <c r="W59">
        <v>11.785696856634015</v>
      </c>
      <c r="X59">
        <v>37.470352843196309</v>
      </c>
      <c r="Y59">
        <v>0</v>
      </c>
      <c r="Z59">
        <v>1.6646651999999997</v>
      </c>
      <c r="AA59">
        <v>3.551682</v>
      </c>
      <c r="AB59">
        <v>0</v>
      </c>
      <c r="AC59">
        <v>0</v>
      </c>
      <c r="AD59">
        <v>2.3151845999999998</v>
      </c>
      <c r="AE59">
        <v>3.5847019999999996</v>
      </c>
      <c r="AF59">
        <v>0</v>
      </c>
      <c r="AG59">
        <v>0</v>
      </c>
      <c r="AH59">
        <v>4.8107600000000001</v>
      </c>
      <c r="AI59">
        <v>0</v>
      </c>
      <c r="AJ59">
        <v>0</v>
      </c>
      <c r="AK59">
        <v>13.214300000000001</v>
      </c>
      <c r="AL59">
        <v>2.6559000000000008</v>
      </c>
      <c r="AM59">
        <v>1.3406171428571427</v>
      </c>
      <c r="AN59">
        <v>0</v>
      </c>
      <c r="AO59">
        <v>0.359639616</v>
      </c>
      <c r="AP59">
        <v>1.9197066</v>
      </c>
      <c r="AQ59">
        <v>0</v>
      </c>
      <c r="AR59">
        <v>12.618719999999998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23.147414631751236</v>
      </c>
      <c r="BB59">
        <f t="shared" si="0"/>
        <v>697.95583655255768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165.02649395702562</v>
      </c>
      <c r="L60">
        <v>63.621252504384493</v>
      </c>
      <c r="M60">
        <v>0</v>
      </c>
      <c r="N60">
        <v>29.998851806491121</v>
      </c>
      <c r="O60">
        <v>50.37540413533835</v>
      </c>
      <c r="P60">
        <v>59.467929401635814</v>
      </c>
      <c r="Q60">
        <v>4.7117037861915358</v>
      </c>
      <c r="R60">
        <v>5.38428427986348</v>
      </c>
      <c r="S60">
        <v>5.7204311926605502</v>
      </c>
      <c r="T60">
        <v>0</v>
      </c>
      <c r="U60">
        <v>228.441602398046</v>
      </c>
      <c r="V60">
        <v>2.9618610805309733</v>
      </c>
      <c r="W60">
        <v>11.785696856634015</v>
      </c>
      <c r="X60">
        <v>37.470352843196309</v>
      </c>
      <c r="Y60">
        <v>0</v>
      </c>
      <c r="Z60">
        <v>1.6646651999999997</v>
      </c>
      <c r="AA60">
        <v>7.1234299999999999</v>
      </c>
      <c r="AB60">
        <v>0</v>
      </c>
      <c r="AC60">
        <v>0</v>
      </c>
      <c r="AD60">
        <v>2.3151845999999998</v>
      </c>
      <c r="AE60">
        <v>3.5847019999999996</v>
      </c>
      <c r="AF60">
        <v>0</v>
      </c>
      <c r="AG60">
        <v>0</v>
      </c>
      <c r="AH60">
        <v>9.6215200000000003</v>
      </c>
      <c r="AI60">
        <v>0</v>
      </c>
      <c r="AJ60">
        <v>0</v>
      </c>
      <c r="AK60">
        <v>13.214300000000001</v>
      </c>
      <c r="AL60">
        <v>2.6559000000000008</v>
      </c>
      <c r="AM60">
        <v>1.3406171428571427</v>
      </c>
      <c r="AN60">
        <v>0</v>
      </c>
      <c r="AO60">
        <v>0.34933432800000003</v>
      </c>
      <c r="AP60">
        <v>1.9197066</v>
      </c>
      <c r="AQ60">
        <v>0</v>
      </c>
      <c r="AR60">
        <v>12.618719999999998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23.416175784892051</v>
      </c>
      <c r="BB60">
        <f t="shared" si="0"/>
        <v>706.05970360996332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165.02753559308937</v>
      </c>
      <c r="L61">
        <v>63.621252504384493</v>
      </c>
      <c r="M61">
        <v>0</v>
      </c>
      <c r="N61">
        <v>29.998851806491121</v>
      </c>
      <c r="O61">
        <v>50.37540413533835</v>
      </c>
      <c r="P61">
        <v>59.467929401635814</v>
      </c>
      <c r="Q61">
        <v>4.7117037861915358</v>
      </c>
      <c r="R61">
        <v>5.38428427986348</v>
      </c>
      <c r="S61">
        <v>5.7204311926605502</v>
      </c>
      <c r="T61">
        <v>0</v>
      </c>
      <c r="U61">
        <v>228.441602398046</v>
      </c>
      <c r="V61">
        <v>2.9618610805309733</v>
      </c>
      <c r="W61">
        <v>11.785696856634015</v>
      </c>
      <c r="X61">
        <v>37.470352843196309</v>
      </c>
      <c r="Y61">
        <v>0</v>
      </c>
      <c r="Z61">
        <v>1.6763999999999997</v>
      </c>
      <c r="AA61">
        <v>7.1234299999999999</v>
      </c>
      <c r="AB61">
        <v>0</v>
      </c>
      <c r="AC61">
        <v>0</v>
      </c>
      <c r="AD61">
        <v>2.3151845999999998</v>
      </c>
      <c r="AE61">
        <v>3.5847019999999996</v>
      </c>
      <c r="AF61">
        <v>0</v>
      </c>
      <c r="AG61">
        <v>0</v>
      </c>
      <c r="AH61">
        <v>9.6215200000000003</v>
      </c>
      <c r="AI61">
        <v>0</v>
      </c>
      <c r="AJ61">
        <v>0</v>
      </c>
      <c r="AK61">
        <v>13.214300000000001</v>
      </c>
      <c r="AL61">
        <v>2.6559000000000008</v>
      </c>
      <c r="AM61">
        <v>1.3406171428571427</v>
      </c>
      <c r="AN61">
        <v>0</v>
      </c>
      <c r="AO61">
        <v>0.33977579999999996</v>
      </c>
      <c r="AP61">
        <v>1.9197066</v>
      </c>
      <c r="AQ61">
        <v>0</v>
      </c>
      <c r="AR61">
        <v>12.618719999999998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23.416279073753802</v>
      </c>
      <c r="BB61">
        <f t="shared" si="0"/>
        <v>706.06281822916526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165.02657770135659</v>
      </c>
      <c r="L62">
        <v>63.621252504384493</v>
      </c>
      <c r="M62">
        <v>0</v>
      </c>
      <c r="N62">
        <v>29.998851806491121</v>
      </c>
      <c r="O62">
        <v>50.37540413533835</v>
      </c>
      <c r="P62">
        <v>59.467929401635814</v>
      </c>
      <c r="Q62">
        <v>4.7117037861915358</v>
      </c>
      <c r="R62">
        <v>5.38428427986348</v>
      </c>
      <c r="S62">
        <v>5.7204311926605502</v>
      </c>
      <c r="T62">
        <v>0</v>
      </c>
      <c r="U62">
        <v>228.441602398046</v>
      </c>
      <c r="V62">
        <v>2.9618610805309733</v>
      </c>
      <c r="W62">
        <v>11.785696856634015</v>
      </c>
      <c r="X62">
        <v>37.470352843196309</v>
      </c>
      <c r="Y62">
        <v>0</v>
      </c>
      <c r="Z62">
        <v>1.6763999999999997</v>
      </c>
      <c r="AA62">
        <v>10.695178</v>
      </c>
      <c r="AB62">
        <v>0</v>
      </c>
      <c r="AC62">
        <v>0</v>
      </c>
      <c r="AD62">
        <v>2.3151845999999998</v>
      </c>
      <c r="AE62">
        <v>3.5847019999999996</v>
      </c>
      <c r="AF62">
        <v>0</v>
      </c>
      <c r="AG62">
        <v>0</v>
      </c>
      <c r="AH62">
        <v>9.6215200000000003</v>
      </c>
      <c r="AI62">
        <v>0</v>
      </c>
      <c r="AJ62">
        <v>0</v>
      </c>
      <c r="AK62">
        <v>13.214300000000001</v>
      </c>
      <c r="AL62">
        <v>2.6559000000000008</v>
      </c>
      <c r="AM62">
        <v>1.3406171428571427</v>
      </c>
      <c r="AN62">
        <v>0</v>
      </c>
      <c r="AO62">
        <v>0.336191352</v>
      </c>
      <c r="AP62">
        <v>1.9197066</v>
      </c>
      <c r="AQ62">
        <v>0</v>
      </c>
      <c r="AR62">
        <v>12.618719999999998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23.530786575083408</v>
      </c>
      <c r="BB62">
        <f t="shared" si="0"/>
        <v>709.51551638810292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165.02845168916704</v>
      </c>
      <c r="L63">
        <v>63.621252504384493</v>
      </c>
      <c r="M63">
        <v>0</v>
      </c>
      <c r="N63">
        <v>29.998851806491121</v>
      </c>
      <c r="O63">
        <v>50.37540413533835</v>
      </c>
      <c r="P63">
        <v>59.467929401635814</v>
      </c>
      <c r="Q63">
        <v>4.7117037861915358</v>
      </c>
      <c r="R63">
        <v>5.38428427986348</v>
      </c>
      <c r="S63">
        <v>5.7127260211106012</v>
      </c>
      <c r="T63">
        <v>0</v>
      </c>
      <c r="U63">
        <v>228.441602398046</v>
      </c>
      <c r="V63">
        <v>2.9618610805309733</v>
      </c>
      <c r="W63">
        <v>11.785696856634015</v>
      </c>
      <c r="X63">
        <v>37.470352843196309</v>
      </c>
      <c r="Y63">
        <v>0</v>
      </c>
      <c r="Z63">
        <v>1.6763999999999997</v>
      </c>
      <c r="AA63">
        <v>10.695178</v>
      </c>
      <c r="AB63">
        <v>0</v>
      </c>
      <c r="AC63">
        <v>0</v>
      </c>
      <c r="AD63">
        <v>2.3151845999999998</v>
      </c>
      <c r="AE63">
        <v>3.5847019999999996</v>
      </c>
      <c r="AF63">
        <v>0</v>
      </c>
      <c r="AG63">
        <v>0</v>
      </c>
      <c r="AH63">
        <v>9.6215200000000003</v>
      </c>
      <c r="AI63">
        <v>0</v>
      </c>
      <c r="AJ63">
        <v>0</v>
      </c>
      <c r="AK63">
        <v>13.214300000000001</v>
      </c>
      <c r="AL63">
        <v>2.6559000000000008</v>
      </c>
      <c r="AM63">
        <v>1.3406171428571427</v>
      </c>
      <c r="AN63">
        <v>0</v>
      </c>
      <c r="AO63">
        <v>0.33663940800000003</v>
      </c>
      <c r="AP63">
        <v>0.61821059999999983</v>
      </c>
      <c r="AQ63">
        <v>0</v>
      </c>
      <c r="AR63">
        <v>12.618719999999998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23.488835885302397</v>
      </c>
      <c r="BB63">
        <f t="shared" si="0"/>
        <v>708.25058795014456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165.02845168916704</v>
      </c>
      <c r="L64">
        <v>63.621252504384493</v>
      </c>
      <c r="M64">
        <v>0</v>
      </c>
      <c r="N64">
        <v>29.998851806491121</v>
      </c>
      <c r="O64">
        <v>50.37540413533835</v>
      </c>
      <c r="P64">
        <v>59.467929401635814</v>
      </c>
      <c r="Q64">
        <v>4.7117037861915358</v>
      </c>
      <c r="R64">
        <v>5.38428427986348</v>
      </c>
      <c r="S64">
        <v>5.7127260211106012</v>
      </c>
      <c r="T64">
        <v>0</v>
      </c>
      <c r="U64">
        <v>228.441602398046</v>
      </c>
      <c r="V64">
        <v>2.9618610805309733</v>
      </c>
      <c r="W64">
        <v>11.785696856634015</v>
      </c>
      <c r="X64">
        <v>37.470352843196309</v>
      </c>
      <c r="Y64">
        <v>0</v>
      </c>
      <c r="Z64">
        <v>1.6763999999999997</v>
      </c>
      <c r="AA64">
        <v>10.695178</v>
      </c>
      <c r="AB64">
        <v>0</v>
      </c>
      <c r="AC64">
        <v>0</v>
      </c>
      <c r="AD64">
        <v>2.3151845999999998</v>
      </c>
      <c r="AE64">
        <v>3.5847019999999996</v>
      </c>
      <c r="AF64">
        <v>0</v>
      </c>
      <c r="AG64">
        <v>0</v>
      </c>
      <c r="AH64">
        <v>9.6215200000000003</v>
      </c>
      <c r="AI64">
        <v>0</v>
      </c>
      <c r="AJ64">
        <v>0</v>
      </c>
      <c r="AK64">
        <v>13.214300000000001</v>
      </c>
      <c r="AL64">
        <v>2.6559000000000008</v>
      </c>
      <c r="AM64">
        <v>1.3406171428571427</v>
      </c>
      <c r="AN64">
        <v>0</v>
      </c>
      <c r="AO64">
        <v>0.34216543199999994</v>
      </c>
      <c r="AP64">
        <v>0.61821059999999983</v>
      </c>
      <c r="AQ64">
        <v>0</v>
      </c>
      <c r="AR64">
        <v>12.618719999999998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23.489013177302393</v>
      </c>
      <c r="BB64">
        <f t="shared" si="0"/>
        <v>708.25593668214458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165.02845168916704</v>
      </c>
      <c r="L65">
        <v>63.621252504384493</v>
      </c>
      <c r="M65">
        <v>0</v>
      </c>
      <c r="N65">
        <v>29.998851806491121</v>
      </c>
      <c r="O65">
        <v>50.37540413533835</v>
      </c>
      <c r="P65">
        <v>59.290774246480694</v>
      </c>
      <c r="Q65">
        <v>4.7117037861915358</v>
      </c>
      <c r="R65">
        <v>5.38428427986348</v>
      </c>
      <c r="S65">
        <v>5.7127260211106012</v>
      </c>
      <c r="T65">
        <v>0</v>
      </c>
      <c r="U65">
        <v>228.441602398046</v>
      </c>
      <c r="V65">
        <v>2.9618610805309733</v>
      </c>
      <c r="W65">
        <v>11.785696856634015</v>
      </c>
      <c r="X65">
        <v>37.470352843196309</v>
      </c>
      <c r="Y65">
        <v>0</v>
      </c>
      <c r="Z65">
        <v>1.6763999999999997</v>
      </c>
      <c r="AA65">
        <v>9.6316799999999994</v>
      </c>
      <c r="AB65">
        <v>0</v>
      </c>
      <c r="AC65">
        <v>0</v>
      </c>
      <c r="AD65">
        <v>2.3151845999999998</v>
      </c>
      <c r="AE65">
        <v>7.1694039999999983</v>
      </c>
      <c r="AF65">
        <v>0</v>
      </c>
      <c r="AG65">
        <v>0</v>
      </c>
      <c r="AH65">
        <v>9.6215200000000003</v>
      </c>
      <c r="AI65">
        <v>0</v>
      </c>
      <c r="AJ65">
        <v>0</v>
      </c>
      <c r="AK65">
        <v>13.214300000000001</v>
      </c>
      <c r="AL65">
        <v>2.6559000000000008</v>
      </c>
      <c r="AM65">
        <v>1.3406171428571427</v>
      </c>
      <c r="AN65">
        <v>0</v>
      </c>
      <c r="AO65">
        <v>0.35172396</v>
      </c>
      <c r="AP65">
        <v>0.61821059999999983</v>
      </c>
      <c r="AQ65">
        <v>0</v>
      </c>
      <c r="AR65">
        <v>12.618719999999998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23.564563831002577</v>
      </c>
      <c r="BB65">
        <f t="shared" si="0"/>
        <v>710.53399340128897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165.02845168916704</v>
      </c>
      <c r="L66">
        <v>63.621252504384493</v>
      </c>
      <c r="M66">
        <v>0</v>
      </c>
      <c r="N66">
        <v>29.998851806491121</v>
      </c>
      <c r="O66">
        <v>50.37540413533835</v>
      </c>
      <c r="P66">
        <v>59.290774246480694</v>
      </c>
      <c r="Q66">
        <v>4.7117037861915358</v>
      </c>
      <c r="R66">
        <v>5.38428427986348</v>
      </c>
      <c r="S66">
        <v>5.7127260211106012</v>
      </c>
      <c r="T66">
        <v>0</v>
      </c>
      <c r="U66">
        <v>228.441602398046</v>
      </c>
      <c r="V66">
        <v>2.9618610805309733</v>
      </c>
      <c r="W66">
        <v>11.785696856634015</v>
      </c>
      <c r="X66">
        <v>37.470352843196309</v>
      </c>
      <c r="Y66">
        <v>0</v>
      </c>
      <c r="Z66">
        <v>1.6763999999999997</v>
      </c>
      <c r="AA66">
        <v>7.9461359999999992</v>
      </c>
      <c r="AB66">
        <v>0</v>
      </c>
      <c r="AC66">
        <v>0</v>
      </c>
      <c r="AD66">
        <v>2.3151845999999998</v>
      </c>
      <c r="AE66">
        <v>7.1694039999999983</v>
      </c>
      <c r="AF66">
        <v>0</v>
      </c>
      <c r="AG66">
        <v>0</v>
      </c>
      <c r="AH66">
        <v>9.6215200000000003</v>
      </c>
      <c r="AI66">
        <v>0</v>
      </c>
      <c r="AJ66">
        <v>0</v>
      </c>
      <c r="AK66">
        <v>13.214300000000001</v>
      </c>
      <c r="AL66">
        <v>2.6559000000000008</v>
      </c>
      <c r="AM66">
        <v>1.3406171428571427</v>
      </c>
      <c r="AN66">
        <v>0</v>
      </c>
      <c r="AO66">
        <v>0.35919155999999997</v>
      </c>
      <c r="AP66">
        <v>0.61821059999999983</v>
      </c>
      <c r="AQ66">
        <v>0</v>
      </c>
      <c r="AR66">
        <v>12.618719999999998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23.510697543002575</v>
      </c>
      <c r="BB66">
        <f t="shared" si="0"/>
        <v>708.90978328928907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165.02845168916704</v>
      </c>
      <c r="L67">
        <v>63.620653274280286</v>
      </c>
      <c r="M67">
        <v>0</v>
      </c>
      <c r="N67">
        <v>29.998851806491121</v>
      </c>
      <c r="O67">
        <v>50.37540413533835</v>
      </c>
      <c r="P67">
        <v>59.290774246480694</v>
      </c>
      <c r="Q67">
        <v>4.7117037861915358</v>
      </c>
      <c r="R67">
        <v>5.38428427986348</v>
      </c>
      <c r="S67">
        <v>5.7127260211106012</v>
      </c>
      <c r="T67">
        <v>0</v>
      </c>
      <c r="U67">
        <v>228.441602398046</v>
      </c>
      <c r="V67">
        <v>2.9618610805309733</v>
      </c>
      <c r="W67">
        <v>11.785696856634015</v>
      </c>
      <c r="X67">
        <v>37.470352843196309</v>
      </c>
      <c r="Y67">
        <v>0</v>
      </c>
      <c r="Z67">
        <v>1.6763999999999997</v>
      </c>
      <c r="AA67">
        <v>6.4211200000000002</v>
      </c>
      <c r="AB67">
        <v>0</v>
      </c>
      <c r="AC67">
        <v>0</v>
      </c>
      <c r="AD67">
        <v>2.3151845999999998</v>
      </c>
      <c r="AE67">
        <v>7.1694039999999983</v>
      </c>
      <c r="AF67">
        <v>0</v>
      </c>
      <c r="AG67">
        <v>0</v>
      </c>
      <c r="AH67">
        <v>9.6215200000000003</v>
      </c>
      <c r="AI67">
        <v>0</v>
      </c>
      <c r="AJ67">
        <v>0</v>
      </c>
      <c r="AK67">
        <v>13.214300000000001</v>
      </c>
      <c r="AL67">
        <v>2.6559000000000008</v>
      </c>
      <c r="AM67">
        <v>1.3406171428571427</v>
      </c>
      <c r="AN67">
        <v>0</v>
      </c>
      <c r="AO67">
        <v>0.348811596</v>
      </c>
      <c r="AP67">
        <v>0.61821059999999983</v>
      </c>
      <c r="AQ67">
        <v>0</v>
      </c>
      <c r="AR67">
        <v>12.618719999999998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23.461392125918326</v>
      </c>
      <c r="BB67">
        <f t="shared" si="0"/>
        <v>707.42309351226913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165.02845168916704</v>
      </c>
      <c r="L68">
        <v>63.620653274280286</v>
      </c>
      <c r="M68">
        <v>0</v>
      </c>
      <c r="N68">
        <v>29.998851806491121</v>
      </c>
      <c r="O68">
        <v>50.37540413533835</v>
      </c>
      <c r="P68">
        <v>59.290774246480694</v>
      </c>
      <c r="Q68">
        <v>4.7117037861915358</v>
      </c>
      <c r="R68">
        <v>5.38428427986348</v>
      </c>
      <c r="S68">
        <v>5.7127260211106012</v>
      </c>
      <c r="T68">
        <v>0</v>
      </c>
      <c r="U68">
        <v>228.441602398046</v>
      </c>
      <c r="V68">
        <v>2.9618610805309733</v>
      </c>
      <c r="W68">
        <v>11.785696856634015</v>
      </c>
      <c r="X68">
        <v>37.470352843196309</v>
      </c>
      <c r="Y68">
        <v>0</v>
      </c>
      <c r="Z68">
        <v>1.6763999999999997</v>
      </c>
      <c r="AA68">
        <v>6.4211200000000002</v>
      </c>
      <c r="AB68">
        <v>0</v>
      </c>
      <c r="AC68">
        <v>0</v>
      </c>
      <c r="AD68">
        <v>2.3151845999999998</v>
      </c>
      <c r="AE68">
        <v>7.1694039999999983</v>
      </c>
      <c r="AF68">
        <v>0</v>
      </c>
      <c r="AG68">
        <v>0</v>
      </c>
      <c r="AH68">
        <v>9.6215200000000003</v>
      </c>
      <c r="AI68">
        <v>0</v>
      </c>
      <c r="AJ68">
        <v>0</v>
      </c>
      <c r="AK68">
        <v>13.214300000000001</v>
      </c>
      <c r="AL68">
        <v>2.6559000000000008</v>
      </c>
      <c r="AM68">
        <v>1.3406171428571427</v>
      </c>
      <c r="AN68">
        <v>0</v>
      </c>
      <c r="AO68">
        <v>0.30527548799999998</v>
      </c>
      <c r="AP68">
        <v>0.61821059999999983</v>
      </c>
      <c r="AQ68">
        <v>0</v>
      </c>
      <c r="AR68">
        <v>12.618719999999998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23.459994617918323</v>
      </c>
      <c r="BB68">
        <f t="shared" ref="BB68:BB99" si="1">SUM(B68:AZ68)-BA68</f>
        <v>707.38095491226909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165.02845168916704</v>
      </c>
      <c r="L69">
        <v>63.620653274280286</v>
      </c>
      <c r="M69">
        <v>0</v>
      </c>
      <c r="N69">
        <v>29.998851806491121</v>
      </c>
      <c r="O69">
        <v>50.37540413533835</v>
      </c>
      <c r="P69">
        <v>59.290774246480694</v>
      </c>
      <c r="Q69">
        <v>4.7117037861915358</v>
      </c>
      <c r="R69">
        <v>5.38428427986348</v>
      </c>
      <c r="S69">
        <v>5.7127260211106012</v>
      </c>
      <c r="T69">
        <v>0</v>
      </c>
      <c r="U69">
        <v>228.441602398046</v>
      </c>
      <c r="V69">
        <v>2.9618610805309733</v>
      </c>
      <c r="W69">
        <v>11.785696856634015</v>
      </c>
      <c r="X69">
        <v>37.470352843196309</v>
      </c>
      <c r="Y69">
        <v>0</v>
      </c>
      <c r="Z69">
        <v>1.6646651999999997</v>
      </c>
      <c r="AA69">
        <v>6.4211200000000002</v>
      </c>
      <c r="AB69">
        <v>0</v>
      </c>
      <c r="AC69">
        <v>0</v>
      </c>
      <c r="AD69">
        <v>2.3151845999999998</v>
      </c>
      <c r="AE69">
        <v>7.1694039999999983</v>
      </c>
      <c r="AF69">
        <v>0</v>
      </c>
      <c r="AG69">
        <v>0</v>
      </c>
      <c r="AH69">
        <v>9.6215200000000003</v>
      </c>
      <c r="AI69">
        <v>0</v>
      </c>
      <c r="AJ69">
        <v>0</v>
      </c>
      <c r="AK69">
        <v>13.214300000000001</v>
      </c>
      <c r="AL69">
        <v>2.6559000000000008</v>
      </c>
      <c r="AM69">
        <v>1.3406171428571427</v>
      </c>
      <c r="AN69">
        <v>0</v>
      </c>
      <c r="AO69">
        <v>0.26659331999999997</v>
      </c>
      <c r="AP69">
        <v>0.61821059999999983</v>
      </c>
      <c r="AQ69">
        <v>0</v>
      </c>
      <c r="AR69">
        <v>12.618719999999998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23.458376383918324</v>
      </c>
      <c r="BB69">
        <f t="shared" si="1"/>
        <v>707.33215617826909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165.02845168916704</v>
      </c>
      <c r="L70">
        <v>63.620653274280286</v>
      </c>
      <c r="M70">
        <v>0</v>
      </c>
      <c r="N70">
        <v>29.998851806491121</v>
      </c>
      <c r="O70">
        <v>50.37540413533835</v>
      </c>
      <c r="P70">
        <v>59.290774246480694</v>
      </c>
      <c r="Q70">
        <v>4.7117037861915358</v>
      </c>
      <c r="R70">
        <v>5.38428427986348</v>
      </c>
      <c r="S70">
        <v>5.7127260211106012</v>
      </c>
      <c r="T70">
        <v>0</v>
      </c>
      <c r="U70">
        <v>228.441602398046</v>
      </c>
      <c r="V70">
        <v>2.9618610805309733</v>
      </c>
      <c r="W70">
        <v>11.785696856634015</v>
      </c>
      <c r="X70">
        <v>37.470352843196309</v>
      </c>
      <c r="Y70">
        <v>0</v>
      </c>
      <c r="Z70">
        <v>1.6646651999999997</v>
      </c>
      <c r="AA70">
        <v>6.4211200000000002</v>
      </c>
      <c r="AB70">
        <v>0</v>
      </c>
      <c r="AC70">
        <v>0</v>
      </c>
      <c r="AD70">
        <v>2.3151845999999998</v>
      </c>
      <c r="AE70">
        <v>7.1694039999999983</v>
      </c>
      <c r="AF70">
        <v>0</v>
      </c>
      <c r="AG70">
        <v>0</v>
      </c>
      <c r="AH70">
        <v>9.6215200000000003</v>
      </c>
      <c r="AI70">
        <v>0</v>
      </c>
      <c r="AJ70">
        <v>0</v>
      </c>
      <c r="AK70">
        <v>13.214300000000001</v>
      </c>
      <c r="AL70">
        <v>2.6559000000000008</v>
      </c>
      <c r="AM70">
        <v>1.3406171428571427</v>
      </c>
      <c r="AN70">
        <v>0</v>
      </c>
      <c r="AO70">
        <v>0.23463199199999998</v>
      </c>
      <c r="AP70">
        <v>0.61821059999999983</v>
      </c>
      <c r="AQ70">
        <v>0</v>
      </c>
      <c r="AR70">
        <v>12.618719999999998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23.457350223918322</v>
      </c>
      <c r="BB70">
        <f t="shared" si="1"/>
        <v>707.30122101026916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165.02845168916704</v>
      </c>
      <c r="L71">
        <v>63.620653274280286</v>
      </c>
      <c r="M71">
        <v>0</v>
      </c>
      <c r="N71">
        <v>29.998851806491121</v>
      </c>
      <c r="O71">
        <v>50.37540413533835</v>
      </c>
      <c r="P71">
        <v>59.290774246480694</v>
      </c>
      <c r="Q71">
        <v>4.7117037861915358</v>
      </c>
      <c r="R71">
        <v>5.38428427986348</v>
      </c>
      <c r="S71">
        <v>5.7127260211106012</v>
      </c>
      <c r="T71">
        <v>0</v>
      </c>
      <c r="U71">
        <v>228.441602398046</v>
      </c>
      <c r="V71">
        <v>2.9618610805309733</v>
      </c>
      <c r="W71">
        <v>11.785696856634015</v>
      </c>
      <c r="X71">
        <v>37.470352843196309</v>
      </c>
      <c r="Y71">
        <v>0</v>
      </c>
      <c r="Z71">
        <v>1.6646651999999997</v>
      </c>
      <c r="AA71">
        <v>6.4211200000000002</v>
      </c>
      <c r="AB71">
        <v>0</v>
      </c>
      <c r="AC71">
        <v>2.4581713599999997</v>
      </c>
      <c r="AD71">
        <v>2.3151845999999998</v>
      </c>
      <c r="AE71">
        <v>7.1694039999999983</v>
      </c>
      <c r="AF71">
        <v>0</v>
      </c>
      <c r="AG71">
        <v>0</v>
      </c>
      <c r="AH71">
        <v>9.6215200000000003</v>
      </c>
      <c r="AI71">
        <v>0</v>
      </c>
      <c r="AJ71">
        <v>0</v>
      </c>
      <c r="AK71">
        <v>13.214300000000001</v>
      </c>
      <c r="AL71">
        <v>2.6559000000000008</v>
      </c>
      <c r="AM71">
        <v>1.3406171428571427</v>
      </c>
      <c r="AN71">
        <v>0</v>
      </c>
      <c r="AO71">
        <v>0.19998232799999999</v>
      </c>
      <c r="AP71">
        <v>0.61821059999999983</v>
      </c>
      <c r="AQ71">
        <v>0</v>
      </c>
      <c r="AR71">
        <v>12.618719999999998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23.53514534391832</v>
      </c>
      <c r="BB71">
        <f t="shared" si="1"/>
        <v>709.64694758626922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165.02845168916704</v>
      </c>
      <c r="L72">
        <v>63.620653274280286</v>
      </c>
      <c r="M72">
        <v>0</v>
      </c>
      <c r="N72">
        <v>29.998851806491121</v>
      </c>
      <c r="O72">
        <v>50.37540413533835</v>
      </c>
      <c r="P72">
        <v>59.290774246480694</v>
      </c>
      <c r="Q72">
        <v>4.7117037861915358</v>
      </c>
      <c r="R72">
        <v>5.38428427986348</v>
      </c>
      <c r="S72">
        <v>5.7127260211106012</v>
      </c>
      <c r="T72">
        <v>0</v>
      </c>
      <c r="U72">
        <v>228.441602398046</v>
      </c>
      <c r="V72">
        <v>2.9618610805309733</v>
      </c>
      <c r="W72">
        <v>11.785696856634015</v>
      </c>
      <c r="X72">
        <v>37.470352843196309</v>
      </c>
      <c r="Y72">
        <v>0</v>
      </c>
      <c r="Z72">
        <v>1.6646651999999997</v>
      </c>
      <c r="AA72">
        <v>6.4211200000000002</v>
      </c>
      <c r="AB72">
        <v>0</v>
      </c>
      <c r="AC72">
        <v>2.4581713599999997</v>
      </c>
      <c r="AD72">
        <v>2.3151845999999998</v>
      </c>
      <c r="AE72">
        <v>7.1694039999999983</v>
      </c>
      <c r="AF72">
        <v>0</v>
      </c>
      <c r="AG72">
        <v>0</v>
      </c>
      <c r="AH72">
        <v>9.6215200000000003</v>
      </c>
      <c r="AI72">
        <v>0</v>
      </c>
      <c r="AJ72">
        <v>0</v>
      </c>
      <c r="AK72">
        <v>13.214300000000001</v>
      </c>
      <c r="AL72">
        <v>2.6559000000000008</v>
      </c>
      <c r="AM72">
        <v>1.3406171428571427</v>
      </c>
      <c r="AN72">
        <v>0</v>
      </c>
      <c r="AO72">
        <v>0.173845728</v>
      </c>
      <c r="AP72">
        <v>0.61821059999999983</v>
      </c>
      <c r="AQ72">
        <v>0</v>
      </c>
      <c r="AR72">
        <v>12.618719999999998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23.534306381918324</v>
      </c>
      <c r="BB72">
        <f t="shared" si="1"/>
        <v>709.62164994826912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165.02845168916704</v>
      </c>
      <c r="L73">
        <v>63.620653274280286</v>
      </c>
      <c r="M73">
        <v>0</v>
      </c>
      <c r="N73">
        <v>29.998851806491121</v>
      </c>
      <c r="O73">
        <v>50.37540413533835</v>
      </c>
      <c r="P73">
        <v>59.290774246480694</v>
      </c>
      <c r="Q73">
        <v>4.7117037861915358</v>
      </c>
      <c r="R73">
        <v>5.38428427986348</v>
      </c>
      <c r="S73">
        <v>5.7127260211106012</v>
      </c>
      <c r="T73">
        <v>0</v>
      </c>
      <c r="U73">
        <v>228.441602398046</v>
      </c>
      <c r="V73">
        <v>2.9618610805309733</v>
      </c>
      <c r="W73">
        <v>11.785696856634015</v>
      </c>
      <c r="X73">
        <v>37.470352843196309</v>
      </c>
      <c r="Y73">
        <v>0</v>
      </c>
      <c r="Z73">
        <v>1.6646651999999997</v>
      </c>
      <c r="AA73">
        <v>3.2105600000000001</v>
      </c>
      <c r="AB73">
        <v>0</v>
      </c>
      <c r="AC73">
        <v>2.4581713599999997</v>
      </c>
      <c r="AD73">
        <v>2.3151845999999998</v>
      </c>
      <c r="AE73">
        <v>7.1694039999999983</v>
      </c>
      <c r="AF73">
        <v>0</v>
      </c>
      <c r="AG73">
        <v>0</v>
      </c>
      <c r="AH73">
        <v>9.6215200000000003</v>
      </c>
      <c r="AI73">
        <v>0</v>
      </c>
      <c r="AJ73">
        <v>0</v>
      </c>
      <c r="AK73">
        <v>13.214300000000001</v>
      </c>
      <c r="AL73">
        <v>2.6559000000000008</v>
      </c>
      <c r="AM73">
        <v>1.3406171428571427</v>
      </c>
      <c r="AN73">
        <v>0</v>
      </c>
      <c r="AO73">
        <v>0.16533266400000002</v>
      </c>
      <c r="AP73">
        <v>0.61821059999999983</v>
      </c>
      <c r="AQ73">
        <v>0</v>
      </c>
      <c r="AR73">
        <v>12.618719999999998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23.43097410191832</v>
      </c>
      <c r="BB73">
        <f t="shared" si="1"/>
        <v>706.50590916426916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165.02845168916704</v>
      </c>
      <c r="L74">
        <v>63.620653274280286</v>
      </c>
      <c r="M74">
        <v>0</v>
      </c>
      <c r="N74">
        <v>29.998851806491121</v>
      </c>
      <c r="O74">
        <v>50.37540413533835</v>
      </c>
      <c r="P74">
        <v>59.290774246480694</v>
      </c>
      <c r="Q74">
        <v>4.7117037861915358</v>
      </c>
      <c r="R74">
        <v>5.38428427986348</v>
      </c>
      <c r="S74">
        <v>5.7127260211106012</v>
      </c>
      <c r="T74">
        <v>0</v>
      </c>
      <c r="U74">
        <v>228.441602398046</v>
      </c>
      <c r="V74">
        <v>2.9618610805309733</v>
      </c>
      <c r="W74">
        <v>11.785696856634015</v>
      </c>
      <c r="X74">
        <v>37.470352843196309</v>
      </c>
      <c r="Y74">
        <v>0</v>
      </c>
      <c r="Z74">
        <v>0</v>
      </c>
      <c r="AA74">
        <v>3.0098999999999996</v>
      </c>
      <c r="AB74">
        <v>0</v>
      </c>
      <c r="AC74">
        <v>2.4581713599999997</v>
      </c>
      <c r="AD74">
        <v>2.3151845999999998</v>
      </c>
      <c r="AE74">
        <v>7.1694039999999983</v>
      </c>
      <c r="AF74">
        <v>0</v>
      </c>
      <c r="AG74">
        <v>0</v>
      </c>
      <c r="AH74">
        <v>9.6215200000000003</v>
      </c>
      <c r="AI74">
        <v>0</v>
      </c>
      <c r="AJ74">
        <v>0</v>
      </c>
      <c r="AK74">
        <v>13.214300000000001</v>
      </c>
      <c r="AL74">
        <v>2.6559000000000008</v>
      </c>
      <c r="AM74">
        <v>1.3406171428571427</v>
      </c>
      <c r="AN74">
        <v>0</v>
      </c>
      <c r="AO74">
        <v>9.110472E-2</v>
      </c>
      <c r="AP74">
        <v>0.61821059999999983</v>
      </c>
      <c r="AQ74">
        <v>0</v>
      </c>
      <c r="AR74">
        <v>12.618719999999998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23.368714637918327</v>
      </c>
      <c r="BB74">
        <f t="shared" si="1"/>
        <v>704.62861548426929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165.02845168916704</v>
      </c>
      <c r="L75">
        <v>63.620653274280286</v>
      </c>
      <c r="M75">
        <v>0</v>
      </c>
      <c r="N75">
        <v>29.998851806491121</v>
      </c>
      <c r="O75">
        <v>50.37540413533835</v>
      </c>
      <c r="P75">
        <v>59.290774246480694</v>
      </c>
      <c r="Q75">
        <v>4.7117037861915358</v>
      </c>
      <c r="R75">
        <v>5.38428427986348</v>
      </c>
      <c r="S75">
        <v>5.7127260211106012</v>
      </c>
      <c r="T75">
        <v>0</v>
      </c>
      <c r="U75">
        <v>228.441602398046</v>
      </c>
      <c r="V75">
        <v>2.9618610805309733</v>
      </c>
      <c r="W75">
        <v>11.785696856634015</v>
      </c>
      <c r="X75">
        <v>37.470352843196309</v>
      </c>
      <c r="Y75">
        <v>0</v>
      </c>
      <c r="Z75">
        <v>0</v>
      </c>
      <c r="AA75">
        <v>3.0098999999999996</v>
      </c>
      <c r="AB75">
        <v>3.3181035999999997</v>
      </c>
      <c r="AC75">
        <v>4.9163427199999994</v>
      </c>
      <c r="AD75">
        <v>2.3151845999999998</v>
      </c>
      <c r="AE75">
        <v>7.1694039999999983</v>
      </c>
      <c r="AF75">
        <v>0</v>
      </c>
      <c r="AG75">
        <v>0</v>
      </c>
      <c r="AH75">
        <v>12.026899999999999</v>
      </c>
      <c r="AI75">
        <v>0</v>
      </c>
      <c r="AJ75">
        <v>0</v>
      </c>
      <c r="AK75">
        <v>13.214300000000001</v>
      </c>
      <c r="AL75">
        <v>2.6559000000000008</v>
      </c>
      <c r="AM75">
        <v>1.3406171428571427</v>
      </c>
      <c r="AN75">
        <v>0</v>
      </c>
      <c r="AO75">
        <v>0</v>
      </c>
      <c r="AP75">
        <v>1.9197066</v>
      </c>
      <c r="AQ75">
        <v>0</v>
      </c>
      <c r="AR75">
        <v>12.618719999999998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23.670199175918324</v>
      </c>
      <c r="BB75">
        <f t="shared" si="1"/>
        <v>713.71917718626912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165.02845168916704</v>
      </c>
      <c r="L76">
        <v>63.620653274280286</v>
      </c>
      <c r="M76">
        <v>0</v>
      </c>
      <c r="N76">
        <v>29.998851806491121</v>
      </c>
      <c r="O76">
        <v>50.37540413533835</v>
      </c>
      <c r="P76">
        <v>59.290774246480694</v>
      </c>
      <c r="Q76">
        <v>4.7117037861915358</v>
      </c>
      <c r="R76">
        <v>5.38428427986348</v>
      </c>
      <c r="S76">
        <v>5.7127260211106012</v>
      </c>
      <c r="T76">
        <v>0</v>
      </c>
      <c r="U76">
        <v>228.441602398046</v>
      </c>
      <c r="V76">
        <v>2.9618610805309733</v>
      </c>
      <c r="W76">
        <v>11.785696856634015</v>
      </c>
      <c r="X76">
        <v>37.470352843196309</v>
      </c>
      <c r="Y76">
        <v>0</v>
      </c>
      <c r="Z76">
        <v>1.6646651999999997</v>
      </c>
      <c r="AA76">
        <v>6.4211200000000002</v>
      </c>
      <c r="AB76">
        <v>3.3181035999999997</v>
      </c>
      <c r="AC76">
        <v>4.9163427199999994</v>
      </c>
      <c r="AD76">
        <v>2.3151845999999998</v>
      </c>
      <c r="AE76">
        <v>7.1694039999999983</v>
      </c>
      <c r="AF76">
        <v>0</v>
      </c>
      <c r="AG76">
        <v>0</v>
      </c>
      <c r="AH76">
        <v>16.83766</v>
      </c>
      <c r="AI76">
        <v>0</v>
      </c>
      <c r="AJ76">
        <v>0</v>
      </c>
      <c r="AK76">
        <v>13.214300000000001</v>
      </c>
      <c r="AL76">
        <v>2.6559000000000008</v>
      </c>
      <c r="AM76">
        <v>1.3406171428571427</v>
      </c>
      <c r="AN76">
        <v>0</v>
      </c>
      <c r="AO76">
        <v>0</v>
      </c>
      <c r="AP76">
        <v>1.9197066</v>
      </c>
      <c r="AQ76">
        <v>0</v>
      </c>
      <c r="AR76">
        <v>12.618719999999998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23.98756049191832</v>
      </c>
      <c r="BB76">
        <f t="shared" si="1"/>
        <v>723.28846107026914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165.02845168916704</v>
      </c>
      <c r="L77">
        <v>63.620653274280286</v>
      </c>
      <c r="M77">
        <v>0</v>
      </c>
      <c r="N77">
        <v>29.998851806491121</v>
      </c>
      <c r="O77">
        <v>50.37540413533835</v>
      </c>
      <c r="P77">
        <v>59.290774246480694</v>
      </c>
      <c r="Q77">
        <v>4.7117037861915358</v>
      </c>
      <c r="R77">
        <v>5.38428427986348</v>
      </c>
      <c r="S77">
        <v>5.7127260211106012</v>
      </c>
      <c r="T77">
        <v>0</v>
      </c>
      <c r="U77">
        <v>228.441602398046</v>
      </c>
      <c r="V77">
        <v>2.9618610805309733</v>
      </c>
      <c r="W77">
        <v>11.785696856634015</v>
      </c>
      <c r="X77">
        <v>37.470352843196309</v>
      </c>
      <c r="Y77">
        <v>0</v>
      </c>
      <c r="Z77">
        <v>1.6646651999999997</v>
      </c>
      <c r="AA77">
        <v>9.6316799999999994</v>
      </c>
      <c r="AB77">
        <v>6.6700654000000013</v>
      </c>
      <c r="AC77">
        <v>7.381953231999999</v>
      </c>
      <c r="AD77">
        <v>2.3151845999999998</v>
      </c>
      <c r="AE77">
        <v>7.1694039999999983</v>
      </c>
      <c r="AF77">
        <v>0</v>
      </c>
      <c r="AG77">
        <v>0</v>
      </c>
      <c r="AH77">
        <v>21.648419999999998</v>
      </c>
      <c r="AI77">
        <v>0</v>
      </c>
      <c r="AJ77">
        <v>0</v>
      </c>
      <c r="AK77">
        <v>13.214300000000001</v>
      </c>
      <c r="AL77">
        <v>2.6559000000000008</v>
      </c>
      <c r="AM77">
        <v>1.3406171428571427</v>
      </c>
      <c r="AN77">
        <v>0</v>
      </c>
      <c r="AO77">
        <v>0</v>
      </c>
      <c r="AP77">
        <v>0.61821059999999983</v>
      </c>
      <c r="AQ77">
        <v>0</v>
      </c>
      <c r="AR77">
        <v>12.618719999999998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24.390010791918311</v>
      </c>
      <c r="BB77">
        <f t="shared" si="1"/>
        <v>735.42340708226914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165.02845168916704</v>
      </c>
      <c r="L78">
        <v>63.620653274280286</v>
      </c>
      <c r="M78">
        <v>0</v>
      </c>
      <c r="N78">
        <v>29.998851806491121</v>
      </c>
      <c r="O78">
        <v>50.37540413533835</v>
      </c>
      <c r="P78">
        <v>59.290774246480694</v>
      </c>
      <c r="Q78">
        <v>4.7117037861915358</v>
      </c>
      <c r="R78">
        <v>5.38428427986348</v>
      </c>
      <c r="S78">
        <v>6.6956870790916208</v>
      </c>
      <c r="T78">
        <v>0</v>
      </c>
      <c r="U78">
        <v>228.441602398046</v>
      </c>
      <c r="V78">
        <v>2.9618610805309733</v>
      </c>
      <c r="W78">
        <v>11.785696856634015</v>
      </c>
      <c r="X78">
        <v>37.470352843196309</v>
      </c>
      <c r="Y78">
        <v>0</v>
      </c>
      <c r="Z78">
        <v>3.3293303999999995</v>
      </c>
      <c r="AA78">
        <v>10.70561232</v>
      </c>
      <c r="AB78">
        <v>10.035570480000001</v>
      </c>
      <c r="AC78">
        <v>7.381953231999999</v>
      </c>
      <c r="AD78">
        <v>4.6303691999999996</v>
      </c>
      <c r="AE78">
        <v>12.556885223999998</v>
      </c>
      <c r="AF78">
        <v>0</v>
      </c>
      <c r="AG78">
        <v>0</v>
      </c>
      <c r="AH78">
        <v>28.864560000000001</v>
      </c>
      <c r="AI78">
        <v>0.64668400000000004</v>
      </c>
      <c r="AJ78">
        <v>0</v>
      </c>
      <c r="AK78">
        <v>13.214300000000001</v>
      </c>
      <c r="AL78">
        <v>2.6559000000000008</v>
      </c>
      <c r="AM78">
        <v>1.3406171428571427</v>
      </c>
      <c r="AN78">
        <v>0</v>
      </c>
      <c r="AO78">
        <v>1.8444971999999997E-2</v>
      </c>
      <c r="AP78">
        <v>0.61821059999999983</v>
      </c>
      <c r="AQ78">
        <v>0</v>
      </c>
      <c r="AR78">
        <v>12.618719999999998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25.117749848598383</v>
      </c>
      <c r="BB78">
        <f t="shared" si="1"/>
        <v>757.36666647957031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165.02845168916704</v>
      </c>
      <c r="L79">
        <v>63.620653274280286</v>
      </c>
      <c r="M79">
        <v>0</v>
      </c>
      <c r="N79">
        <v>29.998851806491121</v>
      </c>
      <c r="O79">
        <v>50.37540413533835</v>
      </c>
      <c r="P79">
        <v>59.290774246480694</v>
      </c>
      <c r="Q79">
        <v>4.7117037861915358</v>
      </c>
      <c r="R79">
        <v>5.38428427986348</v>
      </c>
      <c r="S79">
        <v>6.6956870790916208</v>
      </c>
      <c r="T79">
        <v>0</v>
      </c>
      <c r="U79">
        <v>228.441602398046</v>
      </c>
      <c r="V79">
        <v>2.9618610805309733</v>
      </c>
      <c r="W79">
        <v>11.785696856634015</v>
      </c>
      <c r="X79">
        <v>37.470352843196309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6.9616594319999994</v>
      </c>
      <c r="AE79">
        <v>12.556885223999998</v>
      </c>
      <c r="AF79">
        <v>0</v>
      </c>
      <c r="AG79">
        <v>0</v>
      </c>
      <c r="AH79">
        <v>35.6477316</v>
      </c>
      <c r="AI79">
        <v>4.2034459999999987</v>
      </c>
      <c r="AJ79">
        <v>0</v>
      </c>
      <c r="AK79">
        <v>13.214300000000001</v>
      </c>
      <c r="AL79">
        <v>2.6559000000000008</v>
      </c>
      <c r="AM79">
        <v>4.0218514285714289</v>
      </c>
      <c r="AN79">
        <v>0</v>
      </c>
      <c r="AO79">
        <v>2.8974288000000004E-2</v>
      </c>
      <c r="AP79">
        <v>0.61821059999999983</v>
      </c>
      <c r="AQ79">
        <v>0</v>
      </c>
      <c r="AR79">
        <v>12.618719999999998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25.664337184153933</v>
      </c>
      <c r="BB79">
        <f t="shared" si="1"/>
        <v>773.84773177772888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165.02845168916704</v>
      </c>
      <c r="L80">
        <v>63.620653274280286</v>
      </c>
      <c r="M80">
        <v>0</v>
      </c>
      <c r="N80">
        <v>29.998851806491121</v>
      </c>
      <c r="O80">
        <v>50.37540413533835</v>
      </c>
      <c r="P80">
        <v>59.290774246480694</v>
      </c>
      <c r="Q80">
        <v>4.7117037861915358</v>
      </c>
      <c r="R80">
        <v>5.38428427986348</v>
      </c>
      <c r="S80">
        <v>6.6956870790916208</v>
      </c>
      <c r="T80">
        <v>0</v>
      </c>
      <c r="U80">
        <v>228.441602398046</v>
      </c>
      <c r="V80">
        <v>2.9618610805309733</v>
      </c>
      <c r="W80">
        <v>11.785696856634015</v>
      </c>
      <c r="X80">
        <v>37.470352843196309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6.9616594319999994</v>
      </c>
      <c r="AE80">
        <v>12.556885223999998</v>
      </c>
      <c r="AF80">
        <v>0</v>
      </c>
      <c r="AG80">
        <v>0</v>
      </c>
      <c r="AH80">
        <v>35.6477316</v>
      </c>
      <c r="AI80">
        <v>4.2034459999999987</v>
      </c>
      <c r="AJ80">
        <v>0</v>
      </c>
      <c r="AK80">
        <v>13.214300000000001</v>
      </c>
      <c r="AL80">
        <v>2.6559000000000008</v>
      </c>
      <c r="AM80">
        <v>4.0218514285714289</v>
      </c>
      <c r="AN80">
        <v>0</v>
      </c>
      <c r="AO80">
        <v>8.3039711999999988E-2</v>
      </c>
      <c r="AP80">
        <v>0.61821059999999983</v>
      </c>
      <c r="AQ80">
        <v>0</v>
      </c>
      <c r="AR80">
        <v>12.618719999999998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25.666072512153935</v>
      </c>
      <c r="BB80">
        <f t="shared" si="1"/>
        <v>773.90006187372887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165.02845168916704</v>
      </c>
      <c r="L81">
        <v>63.620653274280286</v>
      </c>
      <c r="M81">
        <v>0</v>
      </c>
      <c r="N81">
        <v>29.998851806491121</v>
      </c>
      <c r="O81">
        <v>50.37540413533835</v>
      </c>
      <c r="P81">
        <v>59.290774246480694</v>
      </c>
      <c r="Q81">
        <v>4.7117037861915358</v>
      </c>
      <c r="R81">
        <v>5.38428427986348</v>
      </c>
      <c r="S81">
        <v>6.6956870790916208</v>
      </c>
      <c r="T81">
        <v>0</v>
      </c>
      <c r="U81">
        <v>228.441602398046</v>
      </c>
      <c r="V81">
        <v>2.9618610805309733</v>
      </c>
      <c r="W81">
        <v>11.785696856634015</v>
      </c>
      <c r="X81">
        <v>37.470352843196309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6.9616594319999994</v>
      </c>
      <c r="AE81">
        <v>12.556885223999998</v>
      </c>
      <c r="AF81">
        <v>0</v>
      </c>
      <c r="AG81">
        <v>0</v>
      </c>
      <c r="AH81">
        <v>35.6477316</v>
      </c>
      <c r="AI81">
        <v>4.2034459999999987</v>
      </c>
      <c r="AJ81">
        <v>0</v>
      </c>
      <c r="AK81">
        <v>13.214300000000001</v>
      </c>
      <c r="AL81">
        <v>8.8530000000000015</v>
      </c>
      <c r="AM81">
        <v>4.0218514285714289</v>
      </c>
      <c r="AN81">
        <v>0</v>
      </c>
      <c r="AO81">
        <v>0.15457931999999999</v>
      </c>
      <c r="AP81">
        <v>0.61821059999999983</v>
      </c>
      <c r="AQ81">
        <v>0</v>
      </c>
      <c r="AR81">
        <v>12.618719999999998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25.867295785362199</v>
      </c>
      <c r="BB81">
        <f t="shared" si="1"/>
        <v>779.96747820852067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165.02845168916704</v>
      </c>
      <c r="L82">
        <v>63.620653274280286</v>
      </c>
      <c r="M82">
        <v>0</v>
      </c>
      <c r="N82">
        <v>29.998851806491121</v>
      </c>
      <c r="O82">
        <v>50.37540413533835</v>
      </c>
      <c r="P82">
        <v>59.290774246480694</v>
      </c>
      <c r="Q82">
        <v>4.7117037861915358</v>
      </c>
      <c r="R82">
        <v>5.38428427986348</v>
      </c>
      <c r="S82">
        <v>6.6956870790916208</v>
      </c>
      <c r="T82">
        <v>0</v>
      </c>
      <c r="U82">
        <v>228.441602398046</v>
      </c>
      <c r="V82">
        <v>2.9618610805309733</v>
      </c>
      <c r="W82">
        <v>11.785696856634015</v>
      </c>
      <c r="X82">
        <v>37.470352843196309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6.9616594319999994</v>
      </c>
      <c r="AE82">
        <v>12.556885223999998</v>
      </c>
      <c r="AF82">
        <v>0</v>
      </c>
      <c r="AG82">
        <v>0</v>
      </c>
      <c r="AH82">
        <v>35.6477316</v>
      </c>
      <c r="AI82">
        <v>4.2034459999999987</v>
      </c>
      <c r="AJ82">
        <v>0</v>
      </c>
      <c r="AK82">
        <v>13.214300000000001</v>
      </c>
      <c r="AL82">
        <v>20.361900000000006</v>
      </c>
      <c r="AM82">
        <v>4.0218514285714289</v>
      </c>
      <c r="AN82">
        <v>0</v>
      </c>
      <c r="AO82">
        <v>0.18795949200000001</v>
      </c>
      <c r="AP82">
        <v>0.61821059999999983</v>
      </c>
      <c r="AQ82">
        <v>0</v>
      </c>
      <c r="AR82">
        <v>12.618719999999998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26.237803152153941</v>
      </c>
      <c r="BB82">
        <f t="shared" si="1"/>
        <v>791.13925101372899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165.02845168916704</v>
      </c>
      <c r="L83">
        <v>63.620653274280286</v>
      </c>
      <c r="M83">
        <v>0</v>
      </c>
      <c r="N83">
        <v>29.998851806491121</v>
      </c>
      <c r="O83">
        <v>50.37540413533835</v>
      </c>
      <c r="P83">
        <v>59.290774246480694</v>
      </c>
      <c r="Q83">
        <v>4.7117037861915358</v>
      </c>
      <c r="R83">
        <v>5.38428427986348</v>
      </c>
      <c r="S83">
        <v>6.6956870790916208</v>
      </c>
      <c r="T83">
        <v>0</v>
      </c>
      <c r="U83">
        <v>228.441602398046</v>
      </c>
      <c r="V83">
        <v>2.9618610805309733</v>
      </c>
      <c r="W83">
        <v>11.785696856634015</v>
      </c>
      <c r="X83">
        <v>37.470352843196309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6.9616594319999994</v>
      </c>
      <c r="AE83">
        <v>12.556885223999998</v>
      </c>
      <c r="AF83">
        <v>0</v>
      </c>
      <c r="AG83">
        <v>0</v>
      </c>
      <c r="AH83">
        <v>35.6477316</v>
      </c>
      <c r="AI83">
        <v>4.2034459999999987</v>
      </c>
      <c r="AJ83">
        <v>0</v>
      </c>
      <c r="AK83">
        <v>13.214300000000001</v>
      </c>
      <c r="AL83">
        <v>20.361900000000006</v>
      </c>
      <c r="AM83">
        <v>3.4192507936507934</v>
      </c>
      <c r="AN83">
        <v>0</v>
      </c>
      <c r="AO83">
        <v>0.23067416399999999</v>
      </c>
      <c r="AP83">
        <v>0.61821059999999983</v>
      </c>
      <c r="AQ83">
        <v>0</v>
      </c>
      <c r="AR83">
        <v>12.618719999999998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26.219830752090449</v>
      </c>
      <c r="BB83">
        <f t="shared" si="1"/>
        <v>790.59733745087181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165.02845168916704</v>
      </c>
      <c r="L84">
        <v>63.620653274280286</v>
      </c>
      <c r="M84">
        <v>0</v>
      </c>
      <c r="N84">
        <v>29.998851806491121</v>
      </c>
      <c r="O84">
        <v>50.37540413533835</v>
      </c>
      <c r="P84">
        <v>59.290774246480694</v>
      </c>
      <c r="Q84">
        <v>4.7117037861915358</v>
      </c>
      <c r="R84">
        <v>5.38428427986348</v>
      </c>
      <c r="S84">
        <v>6.6956870790916208</v>
      </c>
      <c r="T84">
        <v>0</v>
      </c>
      <c r="U84">
        <v>228.441602398046</v>
      </c>
      <c r="V84">
        <v>2.9618610805309733</v>
      </c>
      <c r="W84">
        <v>11.785696856634015</v>
      </c>
      <c r="X84">
        <v>37.470352843196309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6.9616594319999994</v>
      </c>
      <c r="AE84">
        <v>12.556885223999998</v>
      </c>
      <c r="AF84">
        <v>0</v>
      </c>
      <c r="AG84">
        <v>0</v>
      </c>
      <c r="AH84">
        <v>35.6477316</v>
      </c>
      <c r="AI84">
        <v>4.2034459999999987</v>
      </c>
      <c r="AJ84">
        <v>0</v>
      </c>
      <c r="AK84">
        <v>13.214300000000001</v>
      </c>
      <c r="AL84">
        <v>20.361900000000006</v>
      </c>
      <c r="AM84">
        <v>1.3406171428571427</v>
      </c>
      <c r="AN84">
        <v>0</v>
      </c>
      <c r="AO84">
        <v>0.28630778400000001</v>
      </c>
      <c r="AP84">
        <v>0.61821059999999983</v>
      </c>
      <c r="AQ84">
        <v>0</v>
      </c>
      <c r="AR84">
        <v>12.618719999999998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26.154892562598388</v>
      </c>
      <c r="BB84">
        <f t="shared" si="1"/>
        <v>788.63927560957018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165.02845168916704</v>
      </c>
      <c r="L85">
        <v>63.620653274280286</v>
      </c>
      <c r="M85">
        <v>0</v>
      </c>
      <c r="N85">
        <v>29.998851806491121</v>
      </c>
      <c r="O85">
        <v>50.37540413533835</v>
      </c>
      <c r="P85">
        <v>59.290774246480694</v>
      </c>
      <c r="Q85">
        <v>4.7117037861915358</v>
      </c>
      <c r="R85">
        <v>5.38428427986348</v>
      </c>
      <c r="S85">
        <v>6.6956870790916208</v>
      </c>
      <c r="T85">
        <v>0</v>
      </c>
      <c r="U85">
        <v>228.441602398046</v>
      </c>
      <c r="V85">
        <v>2.9618610805309733</v>
      </c>
      <c r="W85">
        <v>11.785696856634015</v>
      </c>
      <c r="X85">
        <v>37.470352843196309</v>
      </c>
      <c r="Y85">
        <v>0</v>
      </c>
      <c r="Z85">
        <v>3.3293303999999995</v>
      </c>
      <c r="AA85">
        <v>10.70561232</v>
      </c>
      <c r="AB85">
        <v>10.035570480000001</v>
      </c>
      <c r="AC85">
        <v>7.381953231999999</v>
      </c>
      <c r="AD85">
        <v>6.9616594319999994</v>
      </c>
      <c r="AE85">
        <v>12.556885223999998</v>
      </c>
      <c r="AF85">
        <v>0</v>
      </c>
      <c r="AG85">
        <v>0</v>
      </c>
      <c r="AH85">
        <v>35.6477316</v>
      </c>
      <c r="AI85">
        <v>0.64668400000000004</v>
      </c>
      <c r="AJ85">
        <v>0</v>
      </c>
      <c r="AK85">
        <v>13.214300000000001</v>
      </c>
      <c r="AL85">
        <v>20.361900000000006</v>
      </c>
      <c r="AM85">
        <v>1.3406171428571427</v>
      </c>
      <c r="AN85">
        <v>0</v>
      </c>
      <c r="AO85">
        <v>0.32513930400000002</v>
      </c>
      <c r="AP85">
        <v>0.61821059999999983</v>
      </c>
      <c r="AQ85">
        <v>0</v>
      </c>
      <c r="AR85">
        <v>12.618719999999998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25.988531198598384</v>
      </c>
      <c r="BB85">
        <f t="shared" si="1"/>
        <v>783.6230412935704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165.02845168916704</v>
      </c>
      <c r="L86">
        <v>63.620653274280286</v>
      </c>
      <c r="M86">
        <v>0</v>
      </c>
      <c r="N86">
        <v>29.998851806491121</v>
      </c>
      <c r="O86">
        <v>50.37540413533835</v>
      </c>
      <c r="P86">
        <v>59.290774246480694</v>
      </c>
      <c r="Q86">
        <v>4.7117037861915358</v>
      </c>
      <c r="R86">
        <v>5.38428427986348</v>
      </c>
      <c r="S86">
        <v>6.6956870790916208</v>
      </c>
      <c r="T86">
        <v>0</v>
      </c>
      <c r="U86">
        <v>228.441602398046</v>
      </c>
      <c r="V86">
        <v>2.9618610805309733</v>
      </c>
      <c r="W86">
        <v>11.785696856634015</v>
      </c>
      <c r="X86">
        <v>37.470352843196309</v>
      </c>
      <c r="Y86">
        <v>0</v>
      </c>
      <c r="Z86">
        <v>3.3293303999999995</v>
      </c>
      <c r="AA86">
        <v>10.70561232</v>
      </c>
      <c r="AB86">
        <v>10.035570480000001</v>
      </c>
      <c r="AC86">
        <v>7.381953231999999</v>
      </c>
      <c r="AD86">
        <v>6.9616594319999994</v>
      </c>
      <c r="AE86">
        <v>12.556885223999998</v>
      </c>
      <c r="AF86">
        <v>0</v>
      </c>
      <c r="AG86">
        <v>0</v>
      </c>
      <c r="AH86">
        <v>35.6477316</v>
      </c>
      <c r="AI86">
        <v>0</v>
      </c>
      <c r="AJ86">
        <v>0</v>
      </c>
      <c r="AK86">
        <v>13.214300000000001</v>
      </c>
      <c r="AL86">
        <v>20.361900000000006</v>
      </c>
      <c r="AM86">
        <v>1.3406171428571427</v>
      </c>
      <c r="AN86">
        <v>0</v>
      </c>
      <c r="AO86">
        <v>0.37270791599999992</v>
      </c>
      <c r="AP86">
        <v>0.61821059999999983</v>
      </c>
      <c r="AQ86">
        <v>0</v>
      </c>
      <c r="AR86">
        <v>12.618719999999998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25.969299588598385</v>
      </c>
      <c r="BB86">
        <f t="shared" si="1"/>
        <v>783.04315751557033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165.02845168916704</v>
      </c>
      <c r="L87">
        <v>63.620653274280286</v>
      </c>
      <c r="M87">
        <v>0</v>
      </c>
      <c r="N87">
        <v>29.998851806491121</v>
      </c>
      <c r="O87">
        <v>50.37540413533835</v>
      </c>
      <c r="P87">
        <v>59.290774246480694</v>
      </c>
      <c r="Q87">
        <v>4.7117037861915358</v>
      </c>
      <c r="R87">
        <v>5.38428427986348</v>
      </c>
      <c r="S87">
        <v>6.6956870790916208</v>
      </c>
      <c r="T87">
        <v>0</v>
      </c>
      <c r="U87">
        <v>228.441602398046</v>
      </c>
      <c r="V87">
        <v>2.9618610805309733</v>
      </c>
      <c r="W87">
        <v>11.785696856634015</v>
      </c>
      <c r="X87">
        <v>37.470352843196309</v>
      </c>
      <c r="Y87">
        <v>0</v>
      </c>
      <c r="Z87">
        <v>3.3248599999999997</v>
      </c>
      <c r="AA87">
        <v>10.70561232</v>
      </c>
      <c r="AB87">
        <v>10.035570480000001</v>
      </c>
      <c r="AC87">
        <v>4.9163427199999994</v>
      </c>
      <c r="AD87">
        <v>6.9616594319999994</v>
      </c>
      <c r="AE87">
        <v>7.1694039999999983</v>
      </c>
      <c r="AF87">
        <v>0</v>
      </c>
      <c r="AG87">
        <v>0</v>
      </c>
      <c r="AH87">
        <v>29.706442999999993</v>
      </c>
      <c r="AI87">
        <v>0</v>
      </c>
      <c r="AJ87">
        <v>0</v>
      </c>
      <c r="AK87">
        <v>13.214300000000001</v>
      </c>
      <c r="AL87">
        <v>20.361900000000006</v>
      </c>
      <c r="AM87">
        <v>1.3406171428571427</v>
      </c>
      <c r="AN87">
        <v>0</v>
      </c>
      <c r="AO87">
        <v>0.41221152</v>
      </c>
      <c r="AP87">
        <v>0.61821059999999983</v>
      </c>
      <c r="AQ87">
        <v>0</v>
      </c>
      <c r="AR87">
        <v>12.618719999999998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25.527624576598388</v>
      </c>
      <c r="BB87">
        <f t="shared" si="1"/>
        <v>769.72548539557022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165.02845168916704</v>
      </c>
      <c r="L88">
        <v>63.620653274280286</v>
      </c>
      <c r="M88">
        <v>0</v>
      </c>
      <c r="N88">
        <v>29.998851806491121</v>
      </c>
      <c r="O88">
        <v>50.37540413533835</v>
      </c>
      <c r="P88">
        <v>59.290774246480694</v>
      </c>
      <c r="Q88">
        <v>4.7117037861915358</v>
      </c>
      <c r="R88">
        <v>5.38428427986348</v>
      </c>
      <c r="S88">
        <v>6.6956870790916208</v>
      </c>
      <c r="T88">
        <v>0</v>
      </c>
      <c r="U88">
        <v>228.441602398046</v>
      </c>
      <c r="V88">
        <v>2.9618610805309733</v>
      </c>
      <c r="W88">
        <v>11.785696856634015</v>
      </c>
      <c r="X88">
        <v>37.470352843196309</v>
      </c>
      <c r="Y88">
        <v>0</v>
      </c>
      <c r="Z88">
        <v>3.3248599999999997</v>
      </c>
      <c r="AA88">
        <v>10.70561232</v>
      </c>
      <c r="AB88">
        <v>7.1102219999999994</v>
      </c>
      <c r="AC88">
        <v>4.9163427199999994</v>
      </c>
      <c r="AD88">
        <v>6.9616594319999994</v>
      </c>
      <c r="AE88">
        <v>7.1694039999999983</v>
      </c>
      <c r="AF88">
        <v>0</v>
      </c>
      <c r="AG88">
        <v>0</v>
      </c>
      <c r="AH88">
        <v>28.864560000000001</v>
      </c>
      <c r="AI88">
        <v>0</v>
      </c>
      <c r="AJ88">
        <v>0</v>
      </c>
      <c r="AK88">
        <v>13.214300000000001</v>
      </c>
      <c r="AL88">
        <v>2.6559000000000008</v>
      </c>
      <c r="AM88">
        <v>1.3406171428571427</v>
      </c>
      <c r="AN88">
        <v>0</v>
      </c>
      <c r="AO88">
        <v>0.43013376000000003</v>
      </c>
      <c r="AP88">
        <v>0.61821059999999983</v>
      </c>
      <c r="AQ88">
        <v>0</v>
      </c>
      <c r="AR88">
        <v>12.618719999999998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24.83890915659838</v>
      </c>
      <c r="BB88">
        <f t="shared" si="1"/>
        <v>748.95889157557019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165.02845168916704</v>
      </c>
      <c r="L89">
        <v>63.620653274280286</v>
      </c>
      <c r="M89">
        <v>0</v>
      </c>
      <c r="N89">
        <v>29.998851806491121</v>
      </c>
      <c r="O89">
        <v>50.37540413533835</v>
      </c>
      <c r="P89">
        <v>62.240979020979026</v>
      </c>
      <c r="Q89">
        <v>4.7117037861915358</v>
      </c>
      <c r="R89">
        <v>5.38428427986348</v>
      </c>
      <c r="S89">
        <v>6.6956870790916208</v>
      </c>
      <c r="T89">
        <v>0</v>
      </c>
      <c r="U89">
        <v>228.441602398046</v>
      </c>
      <c r="V89">
        <v>2.9618610805309733</v>
      </c>
      <c r="W89">
        <v>11.785696856634015</v>
      </c>
      <c r="X89">
        <v>37.470352843196309</v>
      </c>
      <c r="Y89">
        <v>0</v>
      </c>
      <c r="Z89">
        <v>3.3248599999999997</v>
      </c>
      <c r="AA89">
        <v>10.70561232</v>
      </c>
      <c r="AB89">
        <v>7.1102219999999994</v>
      </c>
      <c r="AC89">
        <v>4.9163427199999994</v>
      </c>
      <c r="AD89">
        <v>6.9616594319999994</v>
      </c>
      <c r="AE89">
        <v>7.1694039999999983</v>
      </c>
      <c r="AF89">
        <v>0</v>
      </c>
      <c r="AG89">
        <v>0</v>
      </c>
      <c r="AH89">
        <v>28.864560000000001</v>
      </c>
      <c r="AI89">
        <v>0</v>
      </c>
      <c r="AJ89">
        <v>0</v>
      </c>
      <c r="AK89">
        <v>13.214300000000001</v>
      </c>
      <c r="AL89">
        <v>2.6559000000000008</v>
      </c>
      <c r="AM89">
        <v>1.3406171428571427</v>
      </c>
      <c r="AN89">
        <v>0</v>
      </c>
      <c r="AO89">
        <v>0.46276717199999989</v>
      </c>
      <c r="AP89">
        <v>0.61821059999999983</v>
      </c>
      <c r="AQ89">
        <v>0</v>
      </c>
      <c r="AR89">
        <v>12.618719999999998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24.93465885157875</v>
      </c>
      <c r="BB89">
        <f t="shared" si="1"/>
        <v>751.84598006708802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165.02845168916704</v>
      </c>
      <c r="L90">
        <v>63.620653274280286</v>
      </c>
      <c r="M90">
        <v>0</v>
      </c>
      <c r="N90">
        <v>29.998851806491121</v>
      </c>
      <c r="O90">
        <v>50.37540413533835</v>
      </c>
      <c r="P90">
        <v>62.240979020979026</v>
      </c>
      <c r="Q90">
        <v>4.7117037861915358</v>
      </c>
      <c r="R90">
        <v>5.38428427986348</v>
      </c>
      <c r="S90">
        <v>6.6956870790916208</v>
      </c>
      <c r="T90">
        <v>0</v>
      </c>
      <c r="U90">
        <v>228.441602398046</v>
      </c>
      <c r="V90">
        <v>2.9618610805309733</v>
      </c>
      <c r="W90">
        <v>11.785696856634015</v>
      </c>
      <c r="X90">
        <v>37.470352843196309</v>
      </c>
      <c r="Y90">
        <v>0</v>
      </c>
      <c r="Z90">
        <v>3.3248599999999997</v>
      </c>
      <c r="AA90">
        <v>10.70561232</v>
      </c>
      <c r="AB90">
        <v>7.1102219999999994</v>
      </c>
      <c r="AC90">
        <v>4.9163427199999994</v>
      </c>
      <c r="AD90">
        <v>6.9616594319999994</v>
      </c>
      <c r="AE90">
        <v>7.1694039999999983</v>
      </c>
      <c r="AF90">
        <v>0</v>
      </c>
      <c r="AG90">
        <v>0</v>
      </c>
      <c r="AH90">
        <v>29.706442999999993</v>
      </c>
      <c r="AI90">
        <v>0</v>
      </c>
      <c r="AJ90">
        <v>0</v>
      </c>
      <c r="AK90">
        <v>13.214300000000001</v>
      </c>
      <c r="AL90">
        <v>2.6559000000000008</v>
      </c>
      <c r="AM90">
        <v>1.3406171428571427</v>
      </c>
      <c r="AN90">
        <v>0</v>
      </c>
      <c r="AO90">
        <v>0.52736191199999993</v>
      </c>
      <c r="AP90">
        <v>0.61821059999999983</v>
      </c>
      <c r="AQ90">
        <v>0</v>
      </c>
      <c r="AR90">
        <v>12.618719999999998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24.963756583578746</v>
      </c>
      <c r="BB90">
        <f t="shared" si="1"/>
        <v>752.72336007508807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165.02845168916704</v>
      </c>
      <c r="L91">
        <v>63.620653274280286</v>
      </c>
      <c r="M91">
        <v>0</v>
      </c>
      <c r="N91">
        <v>29.998851806491121</v>
      </c>
      <c r="O91">
        <v>50.37540413533835</v>
      </c>
      <c r="P91">
        <v>62.240979020979026</v>
      </c>
      <c r="Q91">
        <v>5.0763760993274705</v>
      </c>
      <c r="R91">
        <v>5.38428427986348</v>
      </c>
      <c r="S91">
        <v>6.6956870790916208</v>
      </c>
      <c r="T91">
        <v>0</v>
      </c>
      <c r="U91">
        <v>228.441602398046</v>
      </c>
      <c r="V91">
        <v>2.9618610805309733</v>
      </c>
      <c r="W91">
        <v>11.785696856634015</v>
      </c>
      <c r="X91">
        <v>37.470352843196309</v>
      </c>
      <c r="Y91">
        <v>0</v>
      </c>
      <c r="Z91">
        <v>3.3293303999999995</v>
      </c>
      <c r="AA91">
        <v>10.70561232</v>
      </c>
      <c r="AB91">
        <v>10.035570480000001</v>
      </c>
      <c r="AC91">
        <v>7.381953231999999</v>
      </c>
      <c r="AD91">
        <v>6.9616594319999994</v>
      </c>
      <c r="AE91">
        <v>12.556885223999998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13.214300000000001</v>
      </c>
      <c r="AL91">
        <v>2.6559000000000008</v>
      </c>
      <c r="AM91">
        <v>1.3406171428571427</v>
      </c>
      <c r="AN91">
        <v>0</v>
      </c>
      <c r="AO91">
        <v>0.52183588800000003</v>
      </c>
      <c r="AP91">
        <v>0.61821059999999983</v>
      </c>
      <c r="AQ91">
        <v>0</v>
      </c>
      <c r="AR91">
        <v>12.618719999999998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25.512131862351378</v>
      </c>
      <c r="BB91">
        <f t="shared" si="1"/>
        <v>769.25833030145168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165.02845168916704</v>
      </c>
      <c r="L92">
        <v>63.620653274280286</v>
      </c>
      <c r="M92">
        <v>0</v>
      </c>
      <c r="N92">
        <v>29.998851806491121</v>
      </c>
      <c r="O92">
        <v>50.37540413533835</v>
      </c>
      <c r="P92">
        <v>62.240979020979026</v>
      </c>
      <c r="Q92">
        <v>5.0763760993274705</v>
      </c>
      <c r="R92">
        <v>5.38428427986348</v>
      </c>
      <c r="S92">
        <v>6.6956870790916208</v>
      </c>
      <c r="T92">
        <v>0</v>
      </c>
      <c r="U92">
        <v>228.441602398046</v>
      </c>
      <c r="V92">
        <v>2.9618610805309733</v>
      </c>
      <c r="W92">
        <v>11.785696856634015</v>
      </c>
      <c r="X92">
        <v>37.470352843196309</v>
      </c>
      <c r="Y92">
        <v>0</v>
      </c>
      <c r="Z92">
        <v>3.3293303999999995</v>
      </c>
      <c r="AA92">
        <v>10.70561232</v>
      </c>
      <c r="AB92">
        <v>10.035570480000001</v>
      </c>
      <c r="AC92">
        <v>7.381953231999999</v>
      </c>
      <c r="AD92">
        <v>6.9616594319999994</v>
      </c>
      <c r="AE92">
        <v>12.556885223999998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13.214300000000001</v>
      </c>
      <c r="AL92">
        <v>2.6559000000000008</v>
      </c>
      <c r="AM92">
        <v>1.3406171428571427</v>
      </c>
      <c r="AN92">
        <v>0</v>
      </c>
      <c r="AO92">
        <v>0.54939133200000001</v>
      </c>
      <c r="AP92">
        <v>0.61821059999999983</v>
      </c>
      <c r="AQ92">
        <v>0</v>
      </c>
      <c r="AR92">
        <v>12.618719999999998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25.513016290351377</v>
      </c>
      <c r="BB92">
        <f t="shared" si="1"/>
        <v>769.28500131745159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165.02845168916704</v>
      </c>
      <c r="L93">
        <v>63.620653274280286</v>
      </c>
      <c r="M93">
        <v>0</v>
      </c>
      <c r="N93">
        <v>29.998851806491121</v>
      </c>
      <c r="O93">
        <v>50.37540413533835</v>
      </c>
      <c r="P93">
        <v>62.240979020979026</v>
      </c>
      <c r="Q93">
        <v>5.0763760993274705</v>
      </c>
      <c r="R93">
        <v>5.38428427986348</v>
      </c>
      <c r="S93">
        <v>6.6956870790916208</v>
      </c>
      <c r="T93">
        <v>0</v>
      </c>
      <c r="U93">
        <v>228.441602398046</v>
      </c>
      <c r="V93">
        <v>2.9618610805309733</v>
      </c>
      <c r="W93">
        <v>11.785696856634015</v>
      </c>
      <c r="X93">
        <v>37.470352843196309</v>
      </c>
      <c r="Y93">
        <v>0</v>
      </c>
      <c r="Z93">
        <v>3.3293303999999995</v>
      </c>
      <c r="AA93">
        <v>10.70561232</v>
      </c>
      <c r="AB93">
        <v>10.035570480000001</v>
      </c>
      <c r="AC93">
        <v>7.381953231999999</v>
      </c>
      <c r="AD93">
        <v>6.9616594319999994</v>
      </c>
      <c r="AE93">
        <v>12.556885223999998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13.214300000000001</v>
      </c>
      <c r="AL93">
        <v>2.6559000000000008</v>
      </c>
      <c r="AM93">
        <v>1.3406171428571427</v>
      </c>
      <c r="AN93">
        <v>0</v>
      </c>
      <c r="AO93">
        <v>1.1025164639999998</v>
      </c>
      <c r="AP93">
        <v>0.61821059999999983</v>
      </c>
      <c r="AQ93">
        <v>0</v>
      </c>
      <c r="AR93">
        <v>12.618719999999998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25.53077165235138</v>
      </c>
      <c r="BB93">
        <f t="shared" si="1"/>
        <v>769.82037108745158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165.02845168916704</v>
      </c>
      <c r="L94">
        <v>63.620653274280286</v>
      </c>
      <c r="M94">
        <v>0</v>
      </c>
      <c r="N94">
        <v>29.998851806491121</v>
      </c>
      <c r="O94">
        <v>50.37540413533835</v>
      </c>
      <c r="P94">
        <v>62.240979020979026</v>
      </c>
      <c r="Q94">
        <v>5.0763760993274705</v>
      </c>
      <c r="R94">
        <v>5.38428427986348</v>
      </c>
      <c r="S94">
        <v>6.6956870790916208</v>
      </c>
      <c r="T94">
        <v>0</v>
      </c>
      <c r="U94">
        <v>228.441602398046</v>
      </c>
      <c r="V94">
        <v>2.9618610805309733</v>
      </c>
      <c r="W94">
        <v>11.785696856634015</v>
      </c>
      <c r="X94">
        <v>37.470352843196309</v>
      </c>
      <c r="Y94">
        <v>0</v>
      </c>
      <c r="Z94">
        <v>3.3293303999999995</v>
      </c>
      <c r="AA94">
        <v>10.70561232</v>
      </c>
      <c r="AB94">
        <v>10.035570480000001</v>
      </c>
      <c r="AC94">
        <v>7.381953231999999</v>
      </c>
      <c r="AD94">
        <v>6.9616594319999994</v>
      </c>
      <c r="AE94">
        <v>12.556885223999998</v>
      </c>
      <c r="AF94">
        <v>0</v>
      </c>
      <c r="AG94">
        <v>0</v>
      </c>
      <c r="AH94">
        <v>29.706442999999993</v>
      </c>
      <c r="AI94">
        <v>0</v>
      </c>
      <c r="AJ94">
        <v>0</v>
      </c>
      <c r="AK94">
        <v>13.214300000000001</v>
      </c>
      <c r="AL94">
        <v>2.6559000000000008</v>
      </c>
      <c r="AM94">
        <v>1.3406171428571427</v>
      </c>
      <c r="AN94">
        <v>0</v>
      </c>
      <c r="AO94">
        <v>1.1401531679999999</v>
      </c>
      <c r="AP94">
        <v>0.61821059999999983</v>
      </c>
      <c r="AQ94">
        <v>0</v>
      </c>
      <c r="AR94">
        <v>12.618719999999998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25.341264284351379</v>
      </c>
      <c r="BB94">
        <f t="shared" si="1"/>
        <v>764.10622655945156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165.02845168916704</v>
      </c>
      <c r="L95">
        <v>63.620653274280286</v>
      </c>
      <c r="M95">
        <v>0</v>
      </c>
      <c r="N95">
        <v>29.998851806491121</v>
      </c>
      <c r="O95">
        <v>50.37540413533835</v>
      </c>
      <c r="P95">
        <v>62.240979020979026</v>
      </c>
      <c r="Q95">
        <v>5.0763760993274705</v>
      </c>
      <c r="R95">
        <v>5.38428427986348</v>
      </c>
      <c r="S95">
        <v>6.6956870790916208</v>
      </c>
      <c r="T95">
        <v>0</v>
      </c>
      <c r="U95">
        <v>228.441602398046</v>
      </c>
      <c r="V95">
        <v>2.9618610805309733</v>
      </c>
      <c r="W95">
        <v>11.785696856634015</v>
      </c>
      <c r="X95">
        <v>37.470352843196309</v>
      </c>
      <c r="Y95">
        <v>0</v>
      </c>
      <c r="Z95">
        <v>3.3248599999999997</v>
      </c>
      <c r="AA95">
        <v>10.70561232</v>
      </c>
      <c r="AB95">
        <v>10.035570480000001</v>
      </c>
      <c r="AC95">
        <v>2.4581713599999997</v>
      </c>
      <c r="AD95">
        <v>6.9616594319999994</v>
      </c>
      <c r="AE95">
        <v>7.1694039999999983</v>
      </c>
      <c r="AF95">
        <v>0</v>
      </c>
      <c r="AG95">
        <v>0</v>
      </c>
      <c r="AH95">
        <v>19.218986199999996</v>
      </c>
      <c r="AI95">
        <v>0</v>
      </c>
      <c r="AJ95">
        <v>0</v>
      </c>
      <c r="AK95">
        <v>13.214300000000001</v>
      </c>
      <c r="AL95">
        <v>5.3118000000000016</v>
      </c>
      <c r="AM95">
        <v>1.3406171428571427</v>
      </c>
      <c r="AN95">
        <v>0</v>
      </c>
      <c r="AO95">
        <v>1.1462019239999999</v>
      </c>
      <c r="AP95">
        <v>0.61821059999999983</v>
      </c>
      <c r="AQ95">
        <v>0</v>
      </c>
      <c r="AR95">
        <v>12.618719999999998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24.758931033143117</v>
      </c>
      <c r="BB95">
        <f t="shared" si="1"/>
        <v>746.54731827065984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165.02845168916704</v>
      </c>
      <c r="L96">
        <v>63.620653274280286</v>
      </c>
      <c r="M96">
        <v>0</v>
      </c>
      <c r="N96">
        <v>29.998851806491121</v>
      </c>
      <c r="O96">
        <v>50.37540413533835</v>
      </c>
      <c r="P96">
        <v>62.240979020979026</v>
      </c>
      <c r="Q96">
        <v>5.0763760993274705</v>
      </c>
      <c r="R96">
        <v>5.38428427986348</v>
      </c>
      <c r="S96">
        <v>6.6956870790916208</v>
      </c>
      <c r="T96">
        <v>0</v>
      </c>
      <c r="U96">
        <v>228.441602398046</v>
      </c>
      <c r="V96">
        <v>2.9618610805309733</v>
      </c>
      <c r="W96">
        <v>11.785696856634015</v>
      </c>
      <c r="X96">
        <v>37.470352843196309</v>
      </c>
      <c r="Y96">
        <v>0</v>
      </c>
      <c r="Z96">
        <v>3.3248599999999997</v>
      </c>
      <c r="AA96">
        <v>10.70561232</v>
      </c>
      <c r="AB96">
        <v>6.6700654000000013</v>
      </c>
      <c r="AC96">
        <v>2.4581713599999997</v>
      </c>
      <c r="AD96">
        <v>6.9616594319999994</v>
      </c>
      <c r="AE96">
        <v>7.1694039999999983</v>
      </c>
      <c r="AF96">
        <v>0</v>
      </c>
      <c r="AG96">
        <v>0</v>
      </c>
      <c r="AH96">
        <v>14.43228</v>
      </c>
      <c r="AI96">
        <v>0</v>
      </c>
      <c r="AJ96">
        <v>0</v>
      </c>
      <c r="AK96">
        <v>13.214300000000001</v>
      </c>
      <c r="AL96">
        <v>5.3118000000000016</v>
      </c>
      <c r="AM96">
        <v>1.3406171428571427</v>
      </c>
      <c r="AN96">
        <v>0</v>
      </c>
      <c r="AO96">
        <v>1.1447830799999998</v>
      </c>
      <c r="AP96">
        <v>0.61821059999999983</v>
      </c>
      <c r="AQ96">
        <v>0</v>
      </c>
      <c r="AR96">
        <v>12.618719999999998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24.497199273143121</v>
      </c>
      <c r="BB96">
        <f t="shared" si="1"/>
        <v>738.65541990665974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165.02845168916704</v>
      </c>
      <c r="L97">
        <v>63.620653274280286</v>
      </c>
      <c r="M97">
        <v>0</v>
      </c>
      <c r="N97">
        <v>29.998851806491121</v>
      </c>
      <c r="O97">
        <v>50.37540413533835</v>
      </c>
      <c r="P97">
        <v>62.240979020979026</v>
      </c>
      <c r="Q97">
        <v>5.0763760993274705</v>
      </c>
      <c r="R97">
        <v>5.38428427986348</v>
      </c>
      <c r="S97">
        <v>6.6956870790916208</v>
      </c>
      <c r="T97">
        <v>0</v>
      </c>
      <c r="U97">
        <v>228.441602398046</v>
      </c>
      <c r="V97">
        <v>2.9618610805309733</v>
      </c>
      <c r="W97">
        <v>11.785696856634015</v>
      </c>
      <c r="X97">
        <v>37.470352843196309</v>
      </c>
      <c r="Y97">
        <v>0</v>
      </c>
      <c r="Z97">
        <v>3.3248599999999997</v>
      </c>
      <c r="AA97">
        <v>10.70561232</v>
      </c>
      <c r="AB97">
        <v>3.3181035999999997</v>
      </c>
      <c r="AC97">
        <v>2.4581713599999997</v>
      </c>
      <c r="AD97">
        <v>6.9616594319999994</v>
      </c>
      <c r="AE97">
        <v>7.1694039999999983</v>
      </c>
      <c r="AF97">
        <v>0</v>
      </c>
      <c r="AG97">
        <v>0</v>
      </c>
      <c r="AH97">
        <v>9.6215200000000003</v>
      </c>
      <c r="AI97">
        <v>0</v>
      </c>
      <c r="AJ97">
        <v>0</v>
      </c>
      <c r="AK97">
        <v>13.214300000000001</v>
      </c>
      <c r="AL97">
        <v>5.3118000000000016</v>
      </c>
      <c r="AM97">
        <v>1.3406171428571427</v>
      </c>
      <c r="AN97">
        <v>0</v>
      </c>
      <c r="AO97">
        <v>1.1552377200000001</v>
      </c>
      <c r="AP97">
        <v>1.1062716000000001</v>
      </c>
      <c r="AQ97">
        <v>0</v>
      </c>
      <c r="AR97">
        <v>12.618719999999998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24.25117842914312</v>
      </c>
      <c r="BB97">
        <f t="shared" si="1"/>
        <v>731.23723459065968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165.02845168916704</v>
      </c>
      <c r="L98">
        <v>63.620653274280286</v>
      </c>
      <c r="M98">
        <v>0</v>
      </c>
      <c r="N98">
        <v>29.998851806491121</v>
      </c>
      <c r="O98">
        <v>50.37540413533835</v>
      </c>
      <c r="P98">
        <v>62.240979020979026</v>
      </c>
      <c r="Q98">
        <v>5.0763760993274705</v>
      </c>
      <c r="R98">
        <v>5.38428427986348</v>
      </c>
      <c r="S98">
        <v>6.6956870790916208</v>
      </c>
      <c r="T98">
        <v>0</v>
      </c>
      <c r="U98">
        <v>228.441602398046</v>
      </c>
      <c r="V98">
        <v>2.9618610805309733</v>
      </c>
      <c r="W98">
        <v>11.785696856634015</v>
      </c>
      <c r="X98">
        <v>37.470352843196309</v>
      </c>
      <c r="Y98">
        <v>0</v>
      </c>
      <c r="Z98">
        <v>3.2969199999999996</v>
      </c>
      <c r="AA98">
        <v>10.70561232</v>
      </c>
      <c r="AB98">
        <v>3.3181035999999997</v>
      </c>
      <c r="AC98">
        <v>2.4581713599999997</v>
      </c>
      <c r="AD98">
        <v>6.9616594319999994</v>
      </c>
      <c r="AE98">
        <v>7.1694039999999983</v>
      </c>
      <c r="AF98">
        <v>0</v>
      </c>
      <c r="AG98">
        <v>0</v>
      </c>
      <c r="AH98">
        <v>9.6215200000000003</v>
      </c>
      <c r="AI98">
        <v>0</v>
      </c>
      <c r="AJ98">
        <v>0</v>
      </c>
      <c r="AK98">
        <v>13.214300000000001</v>
      </c>
      <c r="AL98">
        <v>5.3118000000000016</v>
      </c>
      <c r="AM98">
        <v>1.3406171428571427</v>
      </c>
      <c r="AN98">
        <v>0</v>
      </c>
      <c r="AO98">
        <v>1.1589715199999999</v>
      </c>
      <c r="AP98">
        <v>1.1062716000000001</v>
      </c>
      <c r="AQ98">
        <v>0</v>
      </c>
      <c r="AR98">
        <v>12.618719999999998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24.250401189143123</v>
      </c>
      <c r="BB98">
        <f t="shared" si="1"/>
        <v>731.21380563065986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3.9620424862095116</v>
      </c>
      <c r="L99">
        <f t="shared" si="2"/>
        <v>1.5268998731934522</v>
      </c>
      <c r="M99">
        <f t="shared" si="2"/>
        <v>0</v>
      </c>
      <c r="N99">
        <f t="shared" si="2"/>
        <v>0.71997244335578603</v>
      </c>
      <c r="O99">
        <f t="shared" si="2"/>
        <v>1.2090096992481196</v>
      </c>
      <c r="P99">
        <f t="shared" si="2"/>
        <v>1.3802470375250497</v>
      </c>
      <c r="Q99">
        <f t="shared" si="2"/>
        <v>0.11381023549486896</v>
      </c>
      <c r="R99">
        <f t="shared" si="2"/>
        <v>0.18315410132136176</v>
      </c>
      <c r="S99">
        <f t="shared" si="2"/>
        <v>0.14238154763430402</v>
      </c>
      <c r="T99">
        <f t="shared" si="2"/>
        <v>0</v>
      </c>
      <c r="U99">
        <f t="shared" si="2"/>
        <v>5.4825984575531015</v>
      </c>
      <c r="V99">
        <f t="shared" si="2"/>
        <v>7.927079328905047E-2</v>
      </c>
      <c r="W99">
        <f t="shared" si="2"/>
        <v>0.28285672455921618</v>
      </c>
      <c r="X99">
        <f t="shared" si="2"/>
        <v>0.89928846823671249</v>
      </c>
      <c r="Y99">
        <f t="shared" si="2"/>
        <v>0</v>
      </c>
      <c r="Z99">
        <f t="shared" si="2"/>
        <v>5.7858152000000017E-2</v>
      </c>
      <c r="AA99">
        <f t="shared" si="2"/>
        <v>0.12039499669999999</v>
      </c>
      <c r="AB99">
        <f t="shared" si="2"/>
        <v>0.11622673604999992</v>
      </c>
      <c r="AC99">
        <f t="shared" si="2"/>
        <v>8.3603863271999951E-2</v>
      </c>
      <c r="AD99">
        <f t="shared" si="2"/>
        <v>8.6321154510000012E-2</v>
      </c>
      <c r="AE99">
        <f t="shared" si="2"/>
        <v>0.17026650147799977</v>
      </c>
      <c r="AF99">
        <f t="shared" si="2"/>
        <v>0</v>
      </c>
      <c r="AG99">
        <f t="shared" si="2"/>
        <v>0</v>
      </c>
      <c r="AH99">
        <f t="shared" si="2"/>
        <v>0.2886456</v>
      </c>
      <c r="AI99">
        <f t="shared" si="2"/>
        <v>2.336145949999999E-2</v>
      </c>
      <c r="AJ99">
        <f t="shared" si="2"/>
        <v>0</v>
      </c>
      <c r="AK99">
        <f t="shared" si="2"/>
        <v>0.31714320000000018</v>
      </c>
      <c r="AL99">
        <f t="shared" si="2"/>
        <v>0.1780190749999998</v>
      </c>
      <c r="AM99">
        <f t="shared" si="2"/>
        <v>4.5696086349206425E-2</v>
      </c>
      <c r="AN99">
        <f t="shared" si="2"/>
        <v>0</v>
      </c>
      <c r="AO99">
        <f t="shared" si="2"/>
        <v>8.4809906580000007E-3</v>
      </c>
      <c r="AP99">
        <f t="shared" si="2"/>
        <v>1.768407689999997E-2</v>
      </c>
      <c r="AQ99">
        <f t="shared" si="2"/>
        <v>0</v>
      </c>
      <c r="AR99">
        <f t="shared" si="2"/>
        <v>0.30537302400000027</v>
      </c>
      <c r="AS99">
        <f t="shared" si="2"/>
        <v>0.19515167548199999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0.5776638496949249</v>
      </c>
      <c r="BB99">
        <f t="shared" si="1"/>
        <v>17.418094609824809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9.4121905395875007</v>
      </c>
      <c r="L3">
        <v>578.48509886111981</v>
      </c>
      <c r="M3">
        <v>27.606474572379749</v>
      </c>
      <c r="N3">
        <v>36.240431720759332</v>
      </c>
      <c r="O3">
        <v>0</v>
      </c>
      <c r="P3">
        <v>36.821351700387432</v>
      </c>
      <c r="Q3">
        <v>5.6933087416481074</v>
      </c>
      <c r="R3">
        <v>11.158210227272727</v>
      </c>
      <c r="S3">
        <v>6.9078853211009177</v>
      </c>
      <c r="T3">
        <v>0</v>
      </c>
      <c r="U3">
        <v>128.14260750499591</v>
      </c>
      <c r="V3">
        <v>4.371102248005803</v>
      </c>
      <c r="W3">
        <v>14.233733802315225</v>
      </c>
      <c r="X3">
        <v>45.259888559703064</v>
      </c>
      <c r="Y3">
        <v>0</v>
      </c>
      <c r="Z3">
        <v>4.021411679999999</v>
      </c>
      <c r="AA3">
        <v>8.6206872959999998</v>
      </c>
      <c r="AB3">
        <v>4.0078511199999998</v>
      </c>
      <c r="AC3">
        <v>2.9691613119999998</v>
      </c>
      <c r="AD3">
        <v>2.7964513200000001</v>
      </c>
      <c r="AE3">
        <v>14.957727199999997</v>
      </c>
      <c r="AF3">
        <v>5.4449999999999994</v>
      </c>
      <c r="AG3">
        <v>11.959677599999999</v>
      </c>
      <c r="AH3">
        <v>21.528984360000003</v>
      </c>
      <c r="AI3">
        <v>0</v>
      </c>
      <c r="AJ3">
        <v>0</v>
      </c>
      <c r="AK3">
        <v>15.961299999999998</v>
      </c>
      <c r="AL3">
        <v>0</v>
      </c>
      <c r="AM3">
        <v>3.2392661714285707</v>
      </c>
      <c r="AN3">
        <v>0.93737000000000004</v>
      </c>
      <c r="AO3">
        <v>0.60595822560000001</v>
      </c>
      <c r="AP3">
        <v>0.94322591999999972</v>
      </c>
      <c r="AQ3">
        <v>10.03227</v>
      </c>
      <c r="AR3">
        <v>15.241823999999999</v>
      </c>
      <c r="AS3">
        <v>10.070059583999999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33.30922346908531</v>
      </c>
      <c r="BB3">
        <f>SUM(B3:AZ3)-BA3</f>
        <v>1004.3612861192194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9.4121905395875007</v>
      </c>
      <c r="L4">
        <v>578.48509886111981</v>
      </c>
      <c r="M4">
        <v>27.606474572379749</v>
      </c>
      <c r="N4">
        <v>36.240431720759332</v>
      </c>
      <c r="O4">
        <v>0</v>
      </c>
      <c r="P4">
        <v>36.821351700387432</v>
      </c>
      <c r="Q4">
        <v>5.6933087416481074</v>
      </c>
      <c r="R4">
        <v>11.158210227272727</v>
      </c>
      <c r="S4">
        <v>6.9078853211009177</v>
      </c>
      <c r="T4">
        <v>0</v>
      </c>
      <c r="U4">
        <v>128.14260750499591</v>
      </c>
      <c r="V4">
        <v>4.371102248005803</v>
      </c>
      <c r="W4">
        <v>14.233733802315225</v>
      </c>
      <c r="X4">
        <v>45.259888559703064</v>
      </c>
      <c r="Y4">
        <v>0</v>
      </c>
      <c r="Z4">
        <v>4.021411679999999</v>
      </c>
      <c r="AA4">
        <v>8.6206872959999998</v>
      </c>
      <c r="AB4">
        <v>4.0078511199999998</v>
      </c>
      <c r="AC4">
        <v>2.9691613119999998</v>
      </c>
      <c r="AD4">
        <v>2.7964513200000001</v>
      </c>
      <c r="AE4">
        <v>12.9896052</v>
      </c>
      <c r="AF4">
        <v>5.4449999999999994</v>
      </c>
      <c r="AG4">
        <v>11.959677599999999</v>
      </c>
      <c r="AH4">
        <v>19.901962600000001</v>
      </c>
      <c r="AI4">
        <v>0</v>
      </c>
      <c r="AJ4">
        <v>0</v>
      </c>
      <c r="AK4">
        <v>15.961299999999998</v>
      </c>
      <c r="AL4">
        <v>0</v>
      </c>
      <c r="AM4">
        <v>3.2392661714285707</v>
      </c>
      <c r="AN4">
        <v>0.93737000000000004</v>
      </c>
      <c r="AO4">
        <v>0.60090707040000002</v>
      </c>
      <c r="AP4">
        <v>0.94322591999999972</v>
      </c>
      <c r="AQ4">
        <v>10.03227</v>
      </c>
      <c r="AR4">
        <v>15.241823999999999</v>
      </c>
      <c r="AS4">
        <v>10.070059583999999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33.193657431485306</v>
      </c>
      <c r="BB4">
        <f t="shared" ref="BB4:BB67" si="0">SUM(B4:AZ4)-BA4</f>
        <v>1000.8766572416195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9.4121905395875007</v>
      </c>
      <c r="L5">
        <v>578.48509886111981</v>
      </c>
      <c r="M5">
        <v>27.606474572379749</v>
      </c>
      <c r="N5">
        <v>36.240431720759332</v>
      </c>
      <c r="O5">
        <v>0</v>
      </c>
      <c r="P5">
        <v>36.821351700387432</v>
      </c>
      <c r="Q5">
        <v>5.6933087416481074</v>
      </c>
      <c r="R5">
        <v>11.158210227272727</v>
      </c>
      <c r="S5">
        <v>6.9078853211009177</v>
      </c>
      <c r="T5">
        <v>0</v>
      </c>
      <c r="U5">
        <v>128.14260750499591</v>
      </c>
      <c r="V5">
        <v>4.371102248005803</v>
      </c>
      <c r="W5">
        <v>14.233733802315225</v>
      </c>
      <c r="X5">
        <v>45.259888559703064</v>
      </c>
      <c r="Y5">
        <v>0</v>
      </c>
      <c r="Z5">
        <v>2.0107058399999995</v>
      </c>
      <c r="AA5">
        <v>8.6206872959999998</v>
      </c>
      <c r="AB5">
        <v>4.0078511199999998</v>
      </c>
      <c r="AC5">
        <v>2.9691613119999998</v>
      </c>
      <c r="AD5">
        <v>2.7964513200000001</v>
      </c>
      <c r="AE5">
        <v>12.9896052</v>
      </c>
      <c r="AF5">
        <v>5.4449999999999994</v>
      </c>
      <c r="AG5">
        <v>11.959677599999999</v>
      </c>
      <c r="AH5">
        <v>14.35265624</v>
      </c>
      <c r="AI5">
        <v>0</v>
      </c>
      <c r="AJ5">
        <v>0</v>
      </c>
      <c r="AK5">
        <v>15.961299999999998</v>
      </c>
      <c r="AL5">
        <v>0</v>
      </c>
      <c r="AM5">
        <v>3.2392661714285707</v>
      </c>
      <c r="AN5">
        <v>0.93737000000000004</v>
      </c>
      <c r="AO5">
        <v>0.61515854400000003</v>
      </c>
      <c r="AP5">
        <v>0.94322591999999972</v>
      </c>
      <c r="AQ5">
        <v>9.9549499999999984</v>
      </c>
      <c r="AR5">
        <v>15.241823999999999</v>
      </c>
      <c r="AS5">
        <v>10.070059583999999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32.948956307224989</v>
      </c>
      <c r="BB5">
        <f t="shared" si="0"/>
        <v>993.49827763947951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9.4121905395875007</v>
      </c>
      <c r="L6">
        <v>578.48509886111981</v>
      </c>
      <c r="M6">
        <v>27.606474572379749</v>
      </c>
      <c r="N6">
        <v>36.240431720759332</v>
      </c>
      <c r="O6">
        <v>0</v>
      </c>
      <c r="P6">
        <v>36.821351700387432</v>
      </c>
      <c r="Q6">
        <v>5.6933087416481074</v>
      </c>
      <c r="R6">
        <v>11.158210227272727</v>
      </c>
      <c r="S6">
        <v>6.9078853211009177</v>
      </c>
      <c r="T6">
        <v>0</v>
      </c>
      <c r="U6">
        <v>128.14260750499591</v>
      </c>
      <c r="V6">
        <v>4.371102248005803</v>
      </c>
      <c r="W6">
        <v>14.233733802315225</v>
      </c>
      <c r="X6">
        <v>45.259888559703064</v>
      </c>
      <c r="Y6">
        <v>0</v>
      </c>
      <c r="Z6">
        <v>2.0107058399999995</v>
      </c>
      <c r="AA6">
        <v>8.6042060000000014</v>
      </c>
      <c r="AB6">
        <v>4.0078511199999998</v>
      </c>
      <c r="AC6">
        <v>2.9691613119999998</v>
      </c>
      <c r="AD6">
        <v>2.7964513200000001</v>
      </c>
      <c r="AE6">
        <v>12.9896052</v>
      </c>
      <c r="AF6">
        <v>5.4449999999999994</v>
      </c>
      <c r="AG6">
        <v>11.959677599999999</v>
      </c>
      <c r="AH6">
        <v>14.35265624</v>
      </c>
      <c r="AI6">
        <v>0</v>
      </c>
      <c r="AJ6">
        <v>0</v>
      </c>
      <c r="AK6">
        <v>15.961299999999998</v>
      </c>
      <c r="AL6">
        <v>0</v>
      </c>
      <c r="AM6">
        <v>3.2392661714285707</v>
      </c>
      <c r="AN6">
        <v>0.93737000000000004</v>
      </c>
      <c r="AO6">
        <v>0.59919328559999996</v>
      </c>
      <c r="AP6">
        <v>0.94322591999999972</v>
      </c>
      <c r="AQ6">
        <v>9.6649999999999974</v>
      </c>
      <c r="AR6">
        <v>15.241823999999999</v>
      </c>
      <c r="AS6">
        <v>10.070059583999999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32.938607479637682</v>
      </c>
      <c r="BB6">
        <f t="shared" si="0"/>
        <v>993.18622991266682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9.4121905395875007</v>
      </c>
      <c r="L7">
        <v>578.48509886111981</v>
      </c>
      <c r="M7">
        <v>27.606474572379749</v>
      </c>
      <c r="N7">
        <v>36.240431720759332</v>
      </c>
      <c r="O7">
        <v>0</v>
      </c>
      <c r="P7">
        <v>36.821351700387432</v>
      </c>
      <c r="Q7">
        <v>5.6933087416481074</v>
      </c>
      <c r="R7">
        <v>11.158210227272727</v>
      </c>
      <c r="S7">
        <v>6.9078853211009177</v>
      </c>
      <c r="T7">
        <v>0</v>
      </c>
      <c r="U7">
        <v>128.14260750499591</v>
      </c>
      <c r="V7">
        <v>4.371102248005803</v>
      </c>
      <c r="W7">
        <v>14.233733802315225</v>
      </c>
      <c r="X7">
        <v>45.259888559703064</v>
      </c>
      <c r="Y7">
        <v>0</v>
      </c>
      <c r="Z7">
        <v>2.0107058399999995</v>
      </c>
      <c r="AA7">
        <v>8.6042060000000014</v>
      </c>
      <c r="AB7">
        <v>8.0565986800000022</v>
      </c>
      <c r="AC7">
        <v>2.9691613119999998</v>
      </c>
      <c r="AD7">
        <v>2.7964513200000001</v>
      </c>
      <c r="AE7">
        <v>12.9896052</v>
      </c>
      <c r="AF7">
        <v>2.7225000000000001</v>
      </c>
      <c r="AG7">
        <v>11.959677599999999</v>
      </c>
      <c r="AH7">
        <v>14.35265624</v>
      </c>
      <c r="AI7">
        <v>0</v>
      </c>
      <c r="AJ7">
        <v>0</v>
      </c>
      <c r="AK7">
        <v>15.961299999999998</v>
      </c>
      <c r="AL7">
        <v>0</v>
      </c>
      <c r="AM7">
        <v>3.2392661714285707</v>
      </c>
      <c r="AN7">
        <v>0.93737000000000004</v>
      </c>
      <c r="AO7">
        <v>0.61813511759999995</v>
      </c>
      <c r="AP7">
        <v>1.9257529200000001</v>
      </c>
      <c r="AQ7">
        <v>9.6649999999999974</v>
      </c>
      <c r="AR7">
        <v>15.241823999999999</v>
      </c>
      <c r="AS7">
        <v>10.070059583999999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33.013326938360606</v>
      </c>
      <c r="BB7">
        <f t="shared" si="0"/>
        <v>995.43922684594361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9.4121905395875007</v>
      </c>
      <c r="L8">
        <v>578.48509886111981</v>
      </c>
      <c r="M8">
        <v>27.606474572379749</v>
      </c>
      <c r="N8">
        <v>36.240431720759332</v>
      </c>
      <c r="O8">
        <v>0</v>
      </c>
      <c r="P8">
        <v>36.821351700387432</v>
      </c>
      <c r="Q8">
        <v>5.6933087416481074</v>
      </c>
      <c r="R8">
        <v>11.158210227272727</v>
      </c>
      <c r="S8">
        <v>6.9078853211009177</v>
      </c>
      <c r="T8">
        <v>0</v>
      </c>
      <c r="U8">
        <v>128.14260750499591</v>
      </c>
      <c r="V8">
        <v>4.371102248005803</v>
      </c>
      <c r="W8">
        <v>14.233733802315225</v>
      </c>
      <c r="X8">
        <v>45.259888559703064</v>
      </c>
      <c r="Y8">
        <v>0</v>
      </c>
      <c r="Z8">
        <v>2.0107058399999995</v>
      </c>
      <c r="AA8">
        <v>8.6042060000000014</v>
      </c>
      <c r="AB8">
        <v>8.0565986800000022</v>
      </c>
      <c r="AC8">
        <v>2.9691613119999998</v>
      </c>
      <c r="AD8">
        <v>2.7964513200000001</v>
      </c>
      <c r="AE8">
        <v>12.9896052</v>
      </c>
      <c r="AF8">
        <v>2.7225000000000001</v>
      </c>
      <c r="AG8">
        <v>11.959677599999999</v>
      </c>
      <c r="AH8">
        <v>14.35265624</v>
      </c>
      <c r="AI8">
        <v>0</v>
      </c>
      <c r="AJ8">
        <v>0</v>
      </c>
      <c r="AK8">
        <v>15.961299999999998</v>
      </c>
      <c r="AL8">
        <v>0</v>
      </c>
      <c r="AM8">
        <v>3.2392661714285707</v>
      </c>
      <c r="AN8">
        <v>0.93737000000000004</v>
      </c>
      <c r="AO8">
        <v>0.61470754800000005</v>
      </c>
      <c r="AP8">
        <v>1.9257529200000001</v>
      </c>
      <c r="AQ8">
        <v>9.6649999999999974</v>
      </c>
      <c r="AR8">
        <v>15.241823999999999</v>
      </c>
      <c r="AS8">
        <v>10.070059583999999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33.013216797160609</v>
      </c>
      <c r="BB8">
        <f t="shared" si="0"/>
        <v>995.4359094175436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9.4121905395875007</v>
      </c>
      <c r="L9">
        <v>578.48509886111981</v>
      </c>
      <c r="M9">
        <v>27.606474572379749</v>
      </c>
      <c r="N9">
        <v>36.240431720759332</v>
      </c>
      <c r="O9">
        <v>0</v>
      </c>
      <c r="P9">
        <v>36.821351700387432</v>
      </c>
      <c r="Q9">
        <v>5.6933087416481074</v>
      </c>
      <c r="R9">
        <v>11.158210227272727</v>
      </c>
      <c r="S9">
        <v>6.9078853211009177</v>
      </c>
      <c r="T9">
        <v>0</v>
      </c>
      <c r="U9">
        <v>128.14260750499591</v>
      </c>
      <c r="V9">
        <v>4.371102248005803</v>
      </c>
      <c r="W9">
        <v>14.233733802315225</v>
      </c>
      <c r="X9">
        <v>45.259888559703064</v>
      </c>
      <c r="Y9">
        <v>0</v>
      </c>
      <c r="Z9">
        <v>2.0107058399999995</v>
      </c>
      <c r="AA9">
        <v>8.6042060000000014</v>
      </c>
      <c r="AB9">
        <v>8.0565986800000022</v>
      </c>
      <c r="AC9">
        <v>2.9691613119999998</v>
      </c>
      <c r="AD9">
        <v>2.7964513200000001</v>
      </c>
      <c r="AE9">
        <v>8.6597367999999992</v>
      </c>
      <c r="AF9">
        <v>2.7225000000000001</v>
      </c>
      <c r="AG9">
        <v>11.959677599999999</v>
      </c>
      <c r="AH9">
        <v>14.35265624</v>
      </c>
      <c r="AI9">
        <v>0</v>
      </c>
      <c r="AJ9">
        <v>0</v>
      </c>
      <c r="AK9">
        <v>15.961299999999998</v>
      </c>
      <c r="AL9">
        <v>0</v>
      </c>
      <c r="AM9">
        <v>3.2392661714285707</v>
      </c>
      <c r="AN9">
        <v>0.93737000000000004</v>
      </c>
      <c r="AO9">
        <v>0.6249000576</v>
      </c>
      <c r="AP9">
        <v>0.94322591999999972</v>
      </c>
      <c r="AQ9">
        <v>9.6649999999999974</v>
      </c>
      <c r="AR9">
        <v>15.241823999999999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32.833901707960607</v>
      </c>
      <c r="BB9">
        <f t="shared" si="0"/>
        <v>990.02907913674358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9.4121905395875007</v>
      </c>
      <c r="L10">
        <v>578.48509886111981</v>
      </c>
      <c r="M10">
        <v>27.606474572379749</v>
      </c>
      <c r="N10">
        <v>36.240431720759332</v>
      </c>
      <c r="O10">
        <v>0</v>
      </c>
      <c r="P10">
        <v>36.821351700387432</v>
      </c>
      <c r="Q10">
        <v>5.6933087416481074</v>
      </c>
      <c r="R10">
        <v>11.158210227272727</v>
      </c>
      <c r="S10">
        <v>6.9078853211009177</v>
      </c>
      <c r="T10">
        <v>0</v>
      </c>
      <c r="U10">
        <v>128.14260750499591</v>
      </c>
      <c r="V10">
        <v>4.371102248005803</v>
      </c>
      <c r="W10">
        <v>14.233733802315225</v>
      </c>
      <c r="X10">
        <v>45.259888559703064</v>
      </c>
      <c r="Y10">
        <v>0</v>
      </c>
      <c r="Z10">
        <v>2.0107058399999995</v>
      </c>
      <c r="AA10">
        <v>8.6042060000000014</v>
      </c>
      <c r="AB10">
        <v>8.0565986800000022</v>
      </c>
      <c r="AC10">
        <v>2.9691613119999998</v>
      </c>
      <c r="AD10">
        <v>2.7964513200000001</v>
      </c>
      <c r="AE10">
        <v>8.6597367999999992</v>
      </c>
      <c r="AF10">
        <v>2.7225000000000001</v>
      </c>
      <c r="AG10">
        <v>11.959677599999999</v>
      </c>
      <c r="AH10">
        <v>14.35265624</v>
      </c>
      <c r="AI10">
        <v>0</v>
      </c>
      <c r="AJ10">
        <v>0</v>
      </c>
      <c r="AK10">
        <v>15.961299999999998</v>
      </c>
      <c r="AL10">
        <v>0</v>
      </c>
      <c r="AM10">
        <v>3.2392661714285707</v>
      </c>
      <c r="AN10">
        <v>0.93737000000000004</v>
      </c>
      <c r="AO10">
        <v>0.64880284560000001</v>
      </c>
      <c r="AP10">
        <v>0.94322591999999972</v>
      </c>
      <c r="AQ10">
        <v>6.6881799999999982</v>
      </c>
      <c r="AR10">
        <v>15.241823999999999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32.739113154125675</v>
      </c>
      <c r="BB10">
        <f t="shared" si="0"/>
        <v>987.17095047857856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9.4121905395875007</v>
      </c>
      <c r="L11">
        <v>578.48509886111981</v>
      </c>
      <c r="M11">
        <v>27.606474572379749</v>
      </c>
      <c r="N11">
        <v>36.240431720759332</v>
      </c>
      <c r="O11">
        <v>0</v>
      </c>
      <c r="P11">
        <v>36.821351700387432</v>
      </c>
      <c r="Q11">
        <v>5.6933087416481074</v>
      </c>
      <c r="R11">
        <v>11.158210227272727</v>
      </c>
      <c r="S11">
        <v>6.9078853211009177</v>
      </c>
      <c r="T11">
        <v>0</v>
      </c>
      <c r="U11">
        <v>128.14260750499591</v>
      </c>
      <c r="V11">
        <v>4.371102248005803</v>
      </c>
      <c r="W11">
        <v>14.233733802315225</v>
      </c>
      <c r="X11">
        <v>45.259888559703064</v>
      </c>
      <c r="Y11">
        <v>0</v>
      </c>
      <c r="Z11">
        <v>2.0107058399999995</v>
      </c>
      <c r="AA11">
        <v>8.6042060000000014</v>
      </c>
      <c r="AB11">
        <v>8.0565986800000022</v>
      </c>
      <c r="AC11">
        <v>2.9691613119999998</v>
      </c>
      <c r="AD11">
        <v>2.7964513200000001</v>
      </c>
      <c r="AE11">
        <v>8.6597367999999992</v>
      </c>
      <c r="AF11">
        <v>2.7225000000000001</v>
      </c>
      <c r="AG11">
        <v>11.959677599999999</v>
      </c>
      <c r="AH11">
        <v>14.35265624</v>
      </c>
      <c r="AI11">
        <v>0</v>
      </c>
      <c r="AJ11">
        <v>0</v>
      </c>
      <c r="AK11">
        <v>15.961299999999998</v>
      </c>
      <c r="AL11">
        <v>0</v>
      </c>
      <c r="AM11">
        <v>3.2392661714285707</v>
      </c>
      <c r="AN11">
        <v>0.93737000000000004</v>
      </c>
      <c r="AO11">
        <v>0.6338297784000001</v>
      </c>
      <c r="AP11">
        <v>0.94322591999999972</v>
      </c>
      <c r="AQ11">
        <v>6.6301899999999998</v>
      </c>
      <c r="AR11">
        <v>15.241823999999999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32.736771195643144</v>
      </c>
      <c r="BB11">
        <f t="shared" si="0"/>
        <v>987.10032936986113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9.4121905395875007</v>
      </c>
      <c r="L12">
        <v>578.48509886111981</v>
      </c>
      <c r="M12">
        <v>27.606474572379749</v>
      </c>
      <c r="N12">
        <v>36.240431720759332</v>
      </c>
      <c r="O12">
        <v>0</v>
      </c>
      <c r="P12">
        <v>36.821351700387432</v>
      </c>
      <c r="Q12">
        <v>5.6933087416481074</v>
      </c>
      <c r="R12">
        <v>11.158210227272727</v>
      </c>
      <c r="S12">
        <v>6.9078853211009177</v>
      </c>
      <c r="T12">
        <v>0</v>
      </c>
      <c r="U12">
        <v>128.14260750499591</v>
      </c>
      <c r="V12">
        <v>4.371102248005803</v>
      </c>
      <c r="W12">
        <v>14.233733802315225</v>
      </c>
      <c r="X12">
        <v>45.259888559703064</v>
      </c>
      <c r="Y12">
        <v>0</v>
      </c>
      <c r="Z12">
        <v>2.0107058399999995</v>
      </c>
      <c r="AA12">
        <v>4.2899844000000007</v>
      </c>
      <c r="AB12">
        <v>8.0565986800000022</v>
      </c>
      <c r="AC12">
        <v>2.9691613119999998</v>
      </c>
      <c r="AD12">
        <v>2.7964513200000001</v>
      </c>
      <c r="AE12">
        <v>8.6597367999999992</v>
      </c>
      <c r="AF12">
        <v>2.7225000000000001</v>
      </c>
      <c r="AG12">
        <v>11.959677599999999</v>
      </c>
      <c r="AH12">
        <v>14.35265624</v>
      </c>
      <c r="AI12">
        <v>0</v>
      </c>
      <c r="AJ12">
        <v>0</v>
      </c>
      <c r="AK12">
        <v>15.961299999999998</v>
      </c>
      <c r="AL12">
        <v>0</v>
      </c>
      <c r="AM12">
        <v>1.6196330857142853</v>
      </c>
      <c r="AN12">
        <v>0.93737000000000004</v>
      </c>
      <c r="AO12">
        <v>0.63067280640000012</v>
      </c>
      <c r="AP12">
        <v>0.94322591999999972</v>
      </c>
      <c r="AQ12">
        <v>3.0927999999999991</v>
      </c>
      <c r="AR12">
        <v>15.241823999999999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32.432642913795533</v>
      </c>
      <c r="BB12">
        <f t="shared" si="0"/>
        <v>977.93005599399442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9.4121905395875007</v>
      </c>
      <c r="L13">
        <v>578.48509886111981</v>
      </c>
      <c r="M13">
        <v>27.606474572379749</v>
      </c>
      <c r="N13">
        <v>36.240431720759332</v>
      </c>
      <c r="O13">
        <v>0</v>
      </c>
      <c r="P13">
        <v>36.821351700387432</v>
      </c>
      <c r="Q13">
        <v>5.6933087416481074</v>
      </c>
      <c r="R13">
        <v>11.158210227272727</v>
      </c>
      <c r="S13">
        <v>6.9078853211009177</v>
      </c>
      <c r="T13">
        <v>0</v>
      </c>
      <c r="U13">
        <v>128.14260750499591</v>
      </c>
      <c r="V13">
        <v>4.371102248005803</v>
      </c>
      <c r="W13">
        <v>14.233733802315225</v>
      </c>
      <c r="X13">
        <v>45.259888559703064</v>
      </c>
      <c r="Y13">
        <v>0</v>
      </c>
      <c r="Z13">
        <v>2.0107058399999995</v>
      </c>
      <c r="AA13">
        <v>0</v>
      </c>
      <c r="AB13">
        <v>8.0565986800000022</v>
      </c>
      <c r="AC13">
        <v>2.9691613119999998</v>
      </c>
      <c r="AD13">
        <v>2.7964513200000001</v>
      </c>
      <c r="AE13">
        <v>8.6597367999999992</v>
      </c>
      <c r="AF13">
        <v>2.7225000000000001</v>
      </c>
      <c r="AG13">
        <v>11.959677599999999</v>
      </c>
      <c r="AH13">
        <v>5.8107920000000011</v>
      </c>
      <c r="AI13">
        <v>0</v>
      </c>
      <c r="AJ13">
        <v>0</v>
      </c>
      <c r="AK13">
        <v>15.961299999999998</v>
      </c>
      <c r="AL13">
        <v>0</v>
      </c>
      <c r="AM13">
        <v>1.6196330857142853</v>
      </c>
      <c r="AN13">
        <v>0.93737000000000004</v>
      </c>
      <c r="AO13">
        <v>0.63211599359999993</v>
      </c>
      <c r="AP13">
        <v>0.94322591999999972</v>
      </c>
      <c r="AQ13">
        <v>0</v>
      </c>
      <c r="AR13">
        <v>15.241823999999999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31.921508043795527</v>
      </c>
      <c r="BB13">
        <f t="shared" si="0"/>
        <v>962.51798541119456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9.4121905395875007</v>
      </c>
      <c r="L14">
        <v>578.48509886111981</v>
      </c>
      <c r="M14">
        <v>27.606474572379749</v>
      </c>
      <c r="N14">
        <v>36.240431720759332</v>
      </c>
      <c r="O14">
        <v>0</v>
      </c>
      <c r="P14">
        <v>36.821351700387432</v>
      </c>
      <c r="Q14">
        <v>5.6933087416481074</v>
      </c>
      <c r="R14">
        <v>11.158210227272727</v>
      </c>
      <c r="S14">
        <v>6.9078853211009177</v>
      </c>
      <c r="T14">
        <v>0</v>
      </c>
      <c r="U14">
        <v>128.14260750499591</v>
      </c>
      <c r="V14">
        <v>4.371102248005803</v>
      </c>
      <c r="W14">
        <v>14.233733802315225</v>
      </c>
      <c r="X14">
        <v>45.259888559703064</v>
      </c>
      <c r="Y14">
        <v>0</v>
      </c>
      <c r="Z14">
        <v>2.0107058399999995</v>
      </c>
      <c r="AA14">
        <v>0</v>
      </c>
      <c r="AB14">
        <v>4.0078511199999998</v>
      </c>
      <c r="AC14">
        <v>2.9691613119999998</v>
      </c>
      <c r="AD14">
        <v>2.7964513200000001</v>
      </c>
      <c r="AE14">
        <v>8.6597367999999992</v>
      </c>
      <c r="AF14">
        <v>2.7225000000000001</v>
      </c>
      <c r="AG14">
        <v>11.959677599999999</v>
      </c>
      <c r="AH14">
        <v>5.8107920000000011</v>
      </c>
      <c r="AI14">
        <v>0</v>
      </c>
      <c r="AJ14">
        <v>0</v>
      </c>
      <c r="AK14">
        <v>15.961299999999998</v>
      </c>
      <c r="AL14">
        <v>0</v>
      </c>
      <c r="AM14">
        <v>1.6196330857142853</v>
      </c>
      <c r="AN14">
        <v>0.93737000000000004</v>
      </c>
      <c r="AO14">
        <v>0.66287392079999996</v>
      </c>
      <c r="AP14">
        <v>0.94322591999999972</v>
      </c>
      <c r="AQ14">
        <v>0</v>
      </c>
      <c r="AR14">
        <v>15.241823999999999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31.792530550995526</v>
      </c>
      <c r="BB14">
        <f t="shared" si="0"/>
        <v>958.6289732711947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9.4121905395875007</v>
      </c>
      <c r="L15">
        <v>578.48509886111981</v>
      </c>
      <c r="M15">
        <v>28.225042111173501</v>
      </c>
      <c r="N15">
        <v>36.240431720759332</v>
      </c>
      <c r="O15">
        <v>0</v>
      </c>
      <c r="P15">
        <v>36.821351700387432</v>
      </c>
      <c r="Q15">
        <v>5.6933087416481074</v>
      </c>
      <c r="R15">
        <v>11.158210227272727</v>
      </c>
      <c r="S15">
        <v>6.9078853211009177</v>
      </c>
      <c r="T15">
        <v>0</v>
      </c>
      <c r="U15">
        <v>128.14260750499591</v>
      </c>
      <c r="V15">
        <v>4.371102248005803</v>
      </c>
      <c r="W15">
        <v>14.233733802315225</v>
      </c>
      <c r="X15">
        <v>45.259888559703064</v>
      </c>
      <c r="Y15">
        <v>0</v>
      </c>
      <c r="Z15">
        <v>2.0107058399999995</v>
      </c>
      <c r="AA15">
        <v>0</v>
      </c>
      <c r="AB15">
        <v>4.0078511199999998</v>
      </c>
      <c r="AC15">
        <v>2.9691613119999998</v>
      </c>
      <c r="AD15">
        <v>2.7964513200000001</v>
      </c>
      <c r="AE15">
        <v>8.6597367999999992</v>
      </c>
      <c r="AF15">
        <v>2.7225000000000001</v>
      </c>
      <c r="AG15">
        <v>11.959677599999999</v>
      </c>
      <c r="AH15">
        <v>5.8107920000000011</v>
      </c>
      <c r="AI15">
        <v>0</v>
      </c>
      <c r="AJ15">
        <v>0</v>
      </c>
      <c r="AK15">
        <v>15.961299999999998</v>
      </c>
      <c r="AL15">
        <v>0</v>
      </c>
      <c r="AM15">
        <v>1.6196330857142853</v>
      </c>
      <c r="AN15">
        <v>0.93737000000000004</v>
      </c>
      <c r="AO15">
        <v>0.6557481839999999</v>
      </c>
      <c r="AP15">
        <v>0.94322591999999972</v>
      </c>
      <c r="AQ15">
        <v>0</v>
      </c>
      <c r="AR15">
        <v>16.257945599999996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31.844775444990805</v>
      </c>
      <c r="BB15">
        <f t="shared" si="0"/>
        <v>960.20429177919311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9.4121905395875007</v>
      </c>
      <c r="L16">
        <v>578.48509886111981</v>
      </c>
      <c r="M16">
        <v>28.225042111173501</v>
      </c>
      <c r="N16">
        <v>36.240431720759332</v>
      </c>
      <c r="O16">
        <v>0</v>
      </c>
      <c r="P16">
        <v>36.821351700387432</v>
      </c>
      <c r="Q16">
        <v>5.6933087416481074</v>
      </c>
      <c r="R16">
        <v>11.158210227272727</v>
      </c>
      <c r="S16">
        <v>6.9078853211009177</v>
      </c>
      <c r="T16">
        <v>0</v>
      </c>
      <c r="U16">
        <v>128.14260750499591</v>
      </c>
      <c r="V16">
        <v>4.371102248005803</v>
      </c>
      <c r="W16">
        <v>14.233733802315225</v>
      </c>
      <c r="X16">
        <v>45.259888559703064</v>
      </c>
      <c r="Y16">
        <v>0</v>
      </c>
      <c r="Z16">
        <v>2.0107058399999995</v>
      </c>
      <c r="AA16">
        <v>0</v>
      </c>
      <c r="AB16">
        <v>4.0078511199999998</v>
      </c>
      <c r="AC16">
        <v>2.9691613119999998</v>
      </c>
      <c r="AD16">
        <v>2.7964513200000001</v>
      </c>
      <c r="AE16">
        <v>8.6597367999999992</v>
      </c>
      <c r="AF16">
        <v>2.7225000000000001</v>
      </c>
      <c r="AG16">
        <v>11.959677599999999</v>
      </c>
      <c r="AH16">
        <v>5.8107920000000011</v>
      </c>
      <c r="AI16">
        <v>0</v>
      </c>
      <c r="AJ16">
        <v>0</v>
      </c>
      <c r="AK16">
        <v>15.961299999999998</v>
      </c>
      <c r="AL16">
        <v>0</v>
      </c>
      <c r="AM16">
        <v>1.6196330857142853</v>
      </c>
      <c r="AN16">
        <v>0.93737000000000004</v>
      </c>
      <c r="AO16">
        <v>0.64988523599999992</v>
      </c>
      <c r="AP16">
        <v>0.94322591999999972</v>
      </c>
      <c r="AQ16">
        <v>0</v>
      </c>
      <c r="AR16">
        <v>16.257945599999996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31.844587069790801</v>
      </c>
      <c r="BB16">
        <f t="shared" si="0"/>
        <v>960.19861720639312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9.4121905395875007</v>
      </c>
      <c r="L17">
        <v>578.48509886111981</v>
      </c>
      <c r="M17">
        <v>28.225042111173501</v>
      </c>
      <c r="N17">
        <v>36.240431720759332</v>
      </c>
      <c r="O17">
        <v>0</v>
      </c>
      <c r="P17">
        <v>36.821351700387432</v>
      </c>
      <c r="Q17">
        <v>5.6933087416481074</v>
      </c>
      <c r="R17">
        <v>11.158210227272727</v>
      </c>
      <c r="S17">
        <v>6.9078853211009177</v>
      </c>
      <c r="T17">
        <v>0</v>
      </c>
      <c r="U17">
        <v>128.14260750499591</v>
      </c>
      <c r="V17">
        <v>4.371102248005803</v>
      </c>
      <c r="W17">
        <v>14.233733802315225</v>
      </c>
      <c r="X17">
        <v>45.259888559703064</v>
      </c>
      <c r="Y17">
        <v>0</v>
      </c>
      <c r="Z17">
        <v>2.0107058399999995</v>
      </c>
      <c r="AA17">
        <v>0</v>
      </c>
      <c r="AB17">
        <v>4.0078511199999998</v>
      </c>
      <c r="AC17">
        <v>2.9691613119999998</v>
      </c>
      <c r="AD17">
        <v>2.7964513200000001</v>
      </c>
      <c r="AE17">
        <v>8.6597367999999992</v>
      </c>
      <c r="AF17">
        <v>2.7225000000000001</v>
      </c>
      <c r="AG17">
        <v>11.959677599999999</v>
      </c>
      <c r="AH17">
        <v>5.8107920000000011</v>
      </c>
      <c r="AI17">
        <v>0</v>
      </c>
      <c r="AJ17">
        <v>0</v>
      </c>
      <c r="AK17">
        <v>15.961299999999998</v>
      </c>
      <c r="AL17">
        <v>0</v>
      </c>
      <c r="AM17">
        <v>1.6196330857142853</v>
      </c>
      <c r="AN17">
        <v>0.93737000000000004</v>
      </c>
      <c r="AO17">
        <v>0.63076300559999987</v>
      </c>
      <c r="AP17">
        <v>0.94322591999999972</v>
      </c>
      <c r="AQ17">
        <v>0</v>
      </c>
      <c r="AR17">
        <v>16.257945599999996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31.8439734697908</v>
      </c>
      <c r="BB17">
        <f t="shared" si="0"/>
        <v>960.18010857599302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9.4121905395875007</v>
      </c>
      <c r="L18">
        <v>578.48509886111981</v>
      </c>
      <c r="M18">
        <v>28.225042111173501</v>
      </c>
      <c r="N18">
        <v>36.240431720759332</v>
      </c>
      <c r="O18">
        <v>0</v>
      </c>
      <c r="P18">
        <v>36.821351700387432</v>
      </c>
      <c r="Q18">
        <v>5.6933087416481074</v>
      </c>
      <c r="R18">
        <v>11.158210227272727</v>
      </c>
      <c r="S18">
        <v>6.9078853211009177</v>
      </c>
      <c r="T18">
        <v>0</v>
      </c>
      <c r="U18">
        <v>128.14260750499591</v>
      </c>
      <c r="V18">
        <v>4.371102248005803</v>
      </c>
      <c r="W18">
        <v>14.233733802315225</v>
      </c>
      <c r="X18">
        <v>45.259888559703064</v>
      </c>
      <c r="Y18">
        <v>0</v>
      </c>
      <c r="Z18">
        <v>2.0107058399999995</v>
      </c>
      <c r="AA18">
        <v>0</v>
      </c>
      <c r="AB18">
        <v>8.0565986800000022</v>
      </c>
      <c r="AC18">
        <v>2.9691613119999998</v>
      </c>
      <c r="AD18">
        <v>2.7964513200000001</v>
      </c>
      <c r="AE18">
        <v>8.6597367999999992</v>
      </c>
      <c r="AF18">
        <v>2.7225000000000001</v>
      </c>
      <c r="AG18">
        <v>11.959677599999999</v>
      </c>
      <c r="AH18">
        <v>14.35265624</v>
      </c>
      <c r="AI18">
        <v>0</v>
      </c>
      <c r="AJ18">
        <v>0</v>
      </c>
      <c r="AK18">
        <v>15.961299999999998</v>
      </c>
      <c r="AL18">
        <v>0</v>
      </c>
      <c r="AM18">
        <v>1.6196330857142853</v>
      </c>
      <c r="AN18">
        <v>0.93737000000000004</v>
      </c>
      <c r="AO18">
        <v>0.5928793416</v>
      </c>
      <c r="AP18">
        <v>0.94322591999999972</v>
      </c>
      <c r="AQ18">
        <v>0</v>
      </c>
      <c r="AR18">
        <v>16.257945599999996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32.246915999390808</v>
      </c>
      <c r="BB18">
        <f t="shared" si="0"/>
        <v>972.32989418239299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9.4121905395875007</v>
      </c>
      <c r="L19">
        <v>578.48509886111981</v>
      </c>
      <c r="M19">
        <v>28.225042111173501</v>
      </c>
      <c r="N19">
        <v>36.240431720759332</v>
      </c>
      <c r="O19">
        <v>0</v>
      </c>
      <c r="P19">
        <v>36.821351700387432</v>
      </c>
      <c r="Q19">
        <v>5.6933087416481074</v>
      </c>
      <c r="R19">
        <v>11.158210227272727</v>
      </c>
      <c r="S19">
        <v>6.9078853211009177</v>
      </c>
      <c r="T19">
        <v>0</v>
      </c>
      <c r="U19">
        <v>128.14260750499591</v>
      </c>
      <c r="V19">
        <v>4.371102248005803</v>
      </c>
      <c r="W19">
        <v>14.233733802315225</v>
      </c>
      <c r="X19">
        <v>45.259888559703064</v>
      </c>
      <c r="Y19">
        <v>0</v>
      </c>
      <c r="Z19">
        <v>2.0107058399999995</v>
      </c>
      <c r="AA19">
        <v>0</v>
      </c>
      <c r="AB19">
        <v>8.0565986800000022</v>
      </c>
      <c r="AC19">
        <v>2.9691613119999998</v>
      </c>
      <c r="AD19">
        <v>2.7964513200000001</v>
      </c>
      <c r="AE19">
        <v>8.6597367999999992</v>
      </c>
      <c r="AF19">
        <v>2.7225000000000001</v>
      </c>
      <c r="AG19">
        <v>11.959677599999999</v>
      </c>
      <c r="AH19">
        <v>14.35265624</v>
      </c>
      <c r="AI19">
        <v>0</v>
      </c>
      <c r="AJ19">
        <v>0</v>
      </c>
      <c r="AK19">
        <v>15.961299999999998</v>
      </c>
      <c r="AL19">
        <v>0</v>
      </c>
      <c r="AM19">
        <v>1.6196330857142853</v>
      </c>
      <c r="AN19">
        <v>0.93737000000000004</v>
      </c>
      <c r="AO19">
        <v>0.41870468639999997</v>
      </c>
      <c r="AP19">
        <v>0.94322591999999972</v>
      </c>
      <c r="AQ19">
        <v>0</v>
      </c>
      <c r="AR19">
        <v>15.241823999999999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32.208707434190806</v>
      </c>
      <c r="BB19">
        <f t="shared" si="0"/>
        <v>971.17780649239296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9.4121905395875007</v>
      </c>
      <c r="L20">
        <v>578.48509886111981</v>
      </c>
      <c r="M20">
        <v>28.225042111173501</v>
      </c>
      <c r="N20">
        <v>36.240431720759332</v>
      </c>
      <c r="O20">
        <v>0</v>
      </c>
      <c r="P20">
        <v>36.821351700387432</v>
      </c>
      <c r="Q20">
        <v>5.6933087416481074</v>
      </c>
      <c r="R20">
        <v>11.158210227272727</v>
      </c>
      <c r="S20">
        <v>6.9078853211009177</v>
      </c>
      <c r="T20">
        <v>0</v>
      </c>
      <c r="U20">
        <v>128.14260750499591</v>
      </c>
      <c r="V20">
        <v>4.371102248005803</v>
      </c>
      <c r="W20">
        <v>14.233733802315225</v>
      </c>
      <c r="X20">
        <v>45.259888559703064</v>
      </c>
      <c r="Y20">
        <v>0</v>
      </c>
      <c r="Z20">
        <v>2.0107058399999995</v>
      </c>
      <c r="AA20">
        <v>2.1571107999999999</v>
      </c>
      <c r="AB20">
        <v>8.0565986800000022</v>
      </c>
      <c r="AC20">
        <v>2.9691613119999998</v>
      </c>
      <c r="AD20">
        <v>2.7964513200000001</v>
      </c>
      <c r="AE20">
        <v>8.6597367999999992</v>
      </c>
      <c r="AF20">
        <v>2.7225000000000001</v>
      </c>
      <c r="AG20">
        <v>11.959677599999999</v>
      </c>
      <c r="AH20">
        <v>14.35265624</v>
      </c>
      <c r="AI20">
        <v>0</v>
      </c>
      <c r="AJ20">
        <v>0</v>
      </c>
      <c r="AK20">
        <v>15.961299999999998</v>
      </c>
      <c r="AL20">
        <v>0</v>
      </c>
      <c r="AM20">
        <v>1.6196330857142853</v>
      </c>
      <c r="AN20">
        <v>0.93737000000000004</v>
      </c>
      <c r="AO20">
        <v>0.40129624080000004</v>
      </c>
      <c r="AP20">
        <v>0.94322591999999972</v>
      </c>
      <c r="AQ20">
        <v>0</v>
      </c>
      <c r="AR20">
        <v>15.241823999999999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32.277391977390806</v>
      </c>
      <c r="BB20">
        <f t="shared" si="0"/>
        <v>973.24882430359298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9.4121905395875007</v>
      </c>
      <c r="L21">
        <v>578.48509886111981</v>
      </c>
      <c r="M21">
        <v>27.606474572379749</v>
      </c>
      <c r="N21">
        <v>36.240431720759332</v>
      </c>
      <c r="O21">
        <v>0</v>
      </c>
      <c r="P21">
        <v>36.821351700387432</v>
      </c>
      <c r="Q21">
        <v>5.6933087416481074</v>
      </c>
      <c r="R21">
        <v>11.158210227272727</v>
      </c>
      <c r="S21">
        <v>6.9078853211009177</v>
      </c>
      <c r="T21">
        <v>0</v>
      </c>
      <c r="U21">
        <v>128.14260750499591</v>
      </c>
      <c r="V21">
        <v>4.371102248005803</v>
      </c>
      <c r="W21">
        <v>14.233733802315225</v>
      </c>
      <c r="X21">
        <v>45.259888559703064</v>
      </c>
      <c r="Y21">
        <v>0</v>
      </c>
      <c r="Z21">
        <v>2.0107058399999995</v>
      </c>
      <c r="AA21">
        <v>4.2899844000000007</v>
      </c>
      <c r="AB21">
        <v>4.0078511199999998</v>
      </c>
      <c r="AC21">
        <v>2.9691613119999998</v>
      </c>
      <c r="AD21">
        <v>2.7964513200000001</v>
      </c>
      <c r="AE21">
        <v>8.6597367999999992</v>
      </c>
      <c r="AF21">
        <v>2.7225000000000001</v>
      </c>
      <c r="AG21">
        <v>11.959677599999999</v>
      </c>
      <c r="AH21">
        <v>14.35265624</v>
      </c>
      <c r="AI21">
        <v>0</v>
      </c>
      <c r="AJ21">
        <v>0</v>
      </c>
      <c r="AK21">
        <v>15.961299999999998</v>
      </c>
      <c r="AL21">
        <v>0</v>
      </c>
      <c r="AM21">
        <v>1.6196330857142853</v>
      </c>
      <c r="AN21">
        <v>0.93737000000000004</v>
      </c>
      <c r="AO21">
        <v>0.38533098240000002</v>
      </c>
      <c r="AP21">
        <v>0.94322591999999972</v>
      </c>
      <c r="AQ21">
        <v>0</v>
      </c>
      <c r="AR21">
        <v>15.241823999999999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32.195524009395527</v>
      </c>
      <c r="BB21">
        <f t="shared" si="0"/>
        <v>970.78028551439456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9.4121905395875007</v>
      </c>
      <c r="L22">
        <v>578.48509886111981</v>
      </c>
      <c r="M22">
        <v>27.606474572379749</v>
      </c>
      <c r="N22">
        <v>36.240431720759332</v>
      </c>
      <c r="O22">
        <v>0</v>
      </c>
      <c r="P22">
        <v>36.821351700387432</v>
      </c>
      <c r="Q22">
        <v>5.6933087416481074</v>
      </c>
      <c r="R22">
        <v>11.158210227272727</v>
      </c>
      <c r="S22">
        <v>6.9078853211009177</v>
      </c>
      <c r="T22">
        <v>0</v>
      </c>
      <c r="U22">
        <v>128.14260750499591</v>
      </c>
      <c r="V22">
        <v>4.371102248005803</v>
      </c>
      <c r="W22">
        <v>14.233733802315225</v>
      </c>
      <c r="X22">
        <v>45.259888559703064</v>
      </c>
      <c r="Y22">
        <v>0</v>
      </c>
      <c r="Z22">
        <v>2.0107058399999995</v>
      </c>
      <c r="AA22">
        <v>6.4713324000000014</v>
      </c>
      <c r="AB22">
        <v>4.0078511199999998</v>
      </c>
      <c r="AC22">
        <v>2.9691613119999998</v>
      </c>
      <c r="AD22">
        <v>2.7964513200000001</v>
      </c>
      <c r="AE22">
        <v>8.6597367999999992</v>
      </c>
      <c r="AF22">
        <v>2.7225000000000001</v>
      </c>
      <c r="AG22">
        <v>11.959677599999999</v>
      </c>
      <c r="AH22">
        <v>14.35265624</v>
      </c>
      <c r="AI22">
        <v>0</v>
      </c>
      <c r="AJ22">
        <v>0</v>
      </c>
      <c r="AK22">
        <v>15.961299999999998</v>
      </c>
      <c r="AL22">
        <v>0</v>
      </c>
      <c r="AM22">
        <v>2.9038876031746024</v>
      </c>
      <c r="AN22">
        <v>0.93737000000000004</v>
      </c>
      <c r="AO22">
        <v>0.34627472880000004</v>
      </c>
      <c r="AP22">
        <v>0.94322591999999972</v>
      </c>
      <c r="AQ22">
        <v>2.9768199999999996</v>
      </c>
      <c r="AR22">
        <v>15.241823999999999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32.401071695897116</v>
      </c>
      <c r="BB22">
        <f t="shared" si="0"/>
        <v>976.97810409175327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9.4121905395875007</v>
      </c>
      <c r="L23">
        <v>578.48509886111981</v>
      </c>
      <c r="M23">
        <v>28.225042111173501</v>
      </c>
      <c r="N23">
        <v>36.240431720759332</v>
      </c>
      <c r="O23">
        <v>0</v>
      </c>
      <c r="P23">
        <v>36.821351700387432</v>
      </c>
      <c r="Q23">
        <v>5.6933087416481074</v>
      </c>
      <c r="R23">
        <v>11.158210227272727</v>
      </c>
      <c r="S23">
        <v>6.9078853211009177</v>
      </c>
      <c r="T23">
        <v>0</v>
      </c>
      <c r="U23">
        <v>128.14260750499591</v>
      </c>
      <c r="V23">
        <v>4.371102248005803</v>
      </c>
      <c r="W23">
        <v>14.233733802315225</v>
      </c>
      <c r="X23">
        <v>45.259888559703064</v>
      </c>
      <c r="Y23">
        <v>0</v>
      </c>
      <c r="Z23">
        <v>2.0107058399999995</v>
      </c>
      <c r="AA23">
        <v>8.6042060000000014</v>
      </c>
      <c r="AB23">
        <v>4.0078511199999998</v>
      </c>
      <c r="AC23">
        <v>2.9691613119999998</v>
      </c>
      <c r="AD23">
        <v>2.7964513200000001</v>
      </c>
      <c r="AE23">
        <v>8.6597367999999992</v>
      </c>
      <c r="AF23">
        <v>2.7225000000000001</v>
      </c>
      <c r="AG23">
        <v>11.959677599999999</v>
      </c>
      <c r="AH23">
        <v>14.35265624</v>
      </c>
      <c r="AI23">
        <v>0.78111279999999994</v>
      </c>
      <c r="AJ23">
        <v>0</v>
      </c>
      <c r="AK23">
        <v>15.961299999999998</v>
      </c>
      <c r="AL23">
        <v>0</v>
      </c>
      <c r="AM23">
        <v>3.2392661714285707</v>
      </c>
      <c r="AN23">
        <v>0.93737000000000004</v>
      </c>
      <c r="AO23">
        <v>0.29648477039999999</v>
      </c>
      <c r="AP23">
        <v>0.94322591999999972</v>
      </c>
      <c r="AQ23">
        <v>3.189449999999999</v>
      </c>
      <c r="AR23">
        <v>16.257945599999996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32.563077279968581</v>
      </c>
      <c r="BB23">
        <f t="shared" si="0"/>
        <v>981.86299265632942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9.4121905395875007</v>
      </c>
      <c r="L24">
        <v>578.48509886111981</v>
      </c>
      <c r="M24">
        <v>28.225042111173501</v>
      </c>
      <c r="N24">
        <v>36.240431720759332</v>
      </c>
      <c r="O24">
        <v>0</v>
      </c>
      <c r="P24">
        <v>36.821351700387432</v>
      </c>
      <c r="Q24">
        <v>5.6933087416481074</v>
      </c>
      <c r="R24">
        <v>11.158210227272727</v>
      </c>
      <c r="S24">
        <v>6.9078853211009177</v>
      </c>
      <c r="T24">
        <v>0</v>
      </c>
      <c r="U24">
        <v>128.14260750499591</v>
      </c>
      <c r="V24">
        <v>4.371102248005803</v>
      </c>
      <c r="W24">
        <v>14.233733802315225</v>
      </c>
      <c r="X24">
        <v>45.259888559703064</v>
      </c>
      <c r="Y24">
        <v>0</v>
      </c>
      <c r="Z24">
        <v>2.0107058399999995</v>
      </c>
      <c r="AA24">
        <v>8.6042060000000014</v>
      </c>
      <c r="AB24">
        <v>4.0078511199999998</v>
      </c>
      <c r="AC24">
        <v>5.9383226239999987</v>
      </c>
      <c r="AD24">
        <v>2.7964513200000001</v>
      </c>
      <c r="AE24">
        <v>8.6597367999999992</v>
      </c>
      <c r="AF24">
        <v>2.7225000000000001</v>
      </c>
      <c r="AG24">
        <v>11.959677599999999</v>
      </c>
      <c r="AH24">
        <v>14.35265624</v>
      </c>
      <c r="AI24">
        <v>1.5622255999999999</v>
      </c>
      <c r="AJ24">
        <v>0</v>
      </c>
      <c r="AK24">
        <v>15.961299999999998</v>
      </c>
      <c r="AL24">
        <v>0</v>
      </c>
      <c r="AM24">
        <v>4.8588992571428564</v>
      </c>
      <c r="AN24">
        <v>0.93737000000000004</v>
      </c>
      <c r="AO24">
        <v>0.25760891520000001</v>
      </c>
      <c r="AP24">
        <v>0.94322591999999972</v>
      </c>
      <c r="AQ24">
        <v>3.189449999999999</v>
      </c>
      <c r="AR24">
        <v>16.257945599999996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32.734202964959053</v>
      </c>
      <c r="BB24">
        <f t="shared" si="0"/>
        <v>987.02289831385326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9.4121905395875007</v>
      </c>
      <c r="L25">
        <v>578.48509886111981</v>
      </c>
      <c r="M25">
        <v>28.225042111173501</v>
      </c>
      <c r="N25">
        <v>36.240431720759332</v>
      </c>
      <c r="O25">
        <v>0</v>
      </c>
      <c r="P25">
        <v>36.821351700387432</v>
      </c>
      <c r="Q25">
        <v>5.6933087416481074</v>
      </c>
      <c r="R25">
        <v>11.158210227272727</v>
      </c>
      <c r="S25">
        <v>6.9078853211009177</v>
      </c>
      <c r="T25">
        <v>0</v>
      </c>
      <c r="U25">
        <v>128.14260750499591</v>
      </c>
      <c r="V25">
        <v>4.371102248005803</v>
      </c>
      <c r="W25">
        <v>14.233733802315225</v>
      </c>
      <c r="X25">
        <v>45.259888559703064</v>
      </c>
      <c r="Y25">
        <v>0</v>
      </c>
      <c r="Z25">
        <v>4.021411679999999</v>
      </c>
      <c r="AA25">
        <v>8.6042060000000014</v>
      </c>
      <c r="AB25">
        <v>4.0078511199999998</v>
      </c>
      <c r="AC25">
        <v>5.9383226239999987</v>
      </c>
      <c r="AD25">
        <v>2.7964513200000001</v>
      </c>
      <c r="AE25">
        <v>8.6597367999999992</v>
      </c>
      <c r="AF25">
        <v>2.7225000000000001</v>
      </c>
      <c r="AG25">
        <v>11.959677599999999</v>
      </c>
      <c r="AH25">
        <v>14.35265624</v>
      </c>
      <c r="AI25">
        <v>10.154466399999999</v>
      </c>
      <c r="AJ25">
        <v>0</v>
      </c>
      <c r="AK25">
        <v>15.961299999999998</v>
      </c>
      <c r="AL25">
        <v>0</v>
      </c>
      <c r="AM25">
        <v>4.8588992571428564</v>
      </c>
      <c r="AN25">
        <v>0.93737000000000004</v>
      </c>
      <c r="AO25">
        <v>0.19131250319999996</v>
      </c>
      <c r="AP25">
        <v>0.55021512000000006</v>
      </c>
      <c r="AQ25">
        <v>6.6881799999999982</v>
      </c>
      <c r="AR25">
        <v>16.257945599999996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33.17212324111145</v>
      </c>
      <c r="BB25">
        <f t="shared" si="0"/>
        <v>1000.2273474657011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9.4121905395875007</v>
      </c>
      <c r="L26">
        <v>578.48509886111981</v>
      </c>
      <c r="M26">
        <v>28.225042111173501</v>
      </c>
      <c r="N26">
        <v>36.240431720759332</v>
      </c>
      <c r="O26">
        <v>0</v>
      </c>
      <c r="P26">
        <v>36.821351700387432</v>
      </c>
      <c r="Q26">
        <v>5.6933087416481074</v>
      </c>
      <c r="R26">
        <v>11.158210227272727</v>
      </c>
      <c r="S26">
        <v>6.9078853211009177</v>
      </c>
      <c r="T26">
        <v>0</v>
      </c>
      <c r="U26">
        <v>128.14260750499591</v>
      </c>
      <c r="V26">
        <v>4.371102248005803</v>
      </c>
      <c r="W26">
        <v>14.233733802315225</v>
      </c>
      <c r="X26">
        <v>45.259888559703064</v>
      </c>
      <c r="Y26">
        <v>0</v>
      </c>
      <c r="Z26">
        <v>4.021411679999999</v>
      </c>
      <c r="AA26">
        <v>8.6042060000000014</v>
      </c>
      <c r="AB26">
        <v>4.0078511199999998</v>
      </c>
      <c r="AC26">
        <v>5.9383226239999987</v>
      </c>
      <c r="AD26">
        <v>2.7964513200000001</v>
      </c>
      <c r="AE26">
        <v>8.6597367999999992</v>
      </c>
      <c r="AF26">
        <v>2.7225000000000001</v>
      </c>
      <c r="AG26">
        <v>11.959677599999999</v>
      </c>
      <c r="AH26">
        <v>14.35265624</v>
      </c>
      <c r="AI26">
        <v>15.231699600000001</v>
      </c>
      <c r="AJ26">
        <v>0</v>
      </c>
      <c r="AK26">
        <v>15.961299999999998</v>
      </c>
      <c r="AL26">
        <v>0</v>
      </c>
      <c r="AM26">
        <v>4.8588992571428564</v>
      </c>
      <c r="AN26">
        <v>0.93737000000000004</v>
      </c>
      <c r="AO26">
        <v>0.13719298320000001</v>
      </c>
      <c r="AP26">
        <v>0.55021512000000006</v>
      </c>
      <c r="AQ26">
        <v>6.6881799999999982</v>
      </c>
      <c r="AR26">
        <v>16.257945599999996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33.333365049111435</v>
      </c>
      <c r="BB26">
        <f t="shared" si="0"/>
        <v>1005.0892193377009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9.4121905395875007</v>
      </c>
      <c r="L27">
        <v>578.48509886111981</v>
      </c>
      <c r="M27">
        <v>28.225042111173501</v>
      </c>
      <c r="N27">
        <v>36.240431720759332</v>
      </c>
      <c r="O27">
        <v>0</v>
      </c>
      <c r="P27">
        <v>36.821351700387432</v>
      </c>
      <c r="Q27">
        <v>5.6933087416481074</v>
      </c>
      <c r="R27">
        <v>11.158210227272727</v>
      </c>
      <c r="S27">
        <v>6.9078853211009177</v>
      </c>
      <c r="T27">
        <v>0</v>
      </c>
      <c r="U27">
        <v>128.14260750499591</v>
      </c>
      <c r="V27">
        <v>4.371102248005803</v>
      </c>
      <c r="W27">
        <v>14.233733802315225</v>
      </c>
      <c r="X27">
        <v>45.259888559703064</v>
      </c>
      <c r="Y27">
        <v>0</v>
      </c>
      <c r="Z27">
        <v>4.021411679999999</v>
      </c>
      <c r="AA27">
        <v>8.6042060000000014</v>
      </c>
      <c r="AB27">
        <v>4.0078511199999998</v>
      </c>
      <c r="AC27">
        <v>5.9383226239999987</v>
      </c>
      <c r="AD27">
        <v>5.5929026400000001</v>
      </c>
      <c r="AE27">
        <v>8.6597367999999992</v>
      </c>
      <c r="AF27">
        <v>2.7225000000000001</v>
      </c>
      <c r="AG27">
        <v>11.959677599999999</v>
      </c>
      <c r="AH27">
        <v>14.35265624</v>
      </c>
      <c r="AI27">
        <v>15.231699600000001</v>
      </c>
      <c r="AJ27">
        <v>0</v>
      </c>
      <c r="AK27">
        <v>15.961299999999998</v>
      </c>
      <c r="AL27">
        <v>0</v>
      </c>
      <c r="AM27">
        <v>4.8588992571428564</v>
      </c>
      <c r="AN27">
        <v>0.93737000000000004</v>
      </c>
      <c r="AO27">
        <v>0.28160190239999999</v>
      </c>
      <c r="AP27">
        <v>0.55021512000000006</v>
      </c>
      <c r="AQ27">
        <v>6.6881799999999982</v>
      </c>
      <c r="AR27">
        <v>15.241823999999999</v>
      </c>
      <c r="AS27">
        <v>10.070059583999999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33.404264074711442</v>
      </c>
      <c r="BB27">
        <f t="shared" si="0"/>
        <v>1007.2270014309009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9.4121905395875007</v>
      </c>
      <c r="L28">
        <v>578.48509886111981</v>
      </c>
      <c r="M28">
        <v>28.225042111173501</v>
      </c>
      <c r="N28">
        <v>36.240431720759332</v>
      </c>
      <c r="O28">
        <v>0</v>
      </c>
      <c r="P28">
        <v>36.821351700387432</v>
      </c>
      <c r="Q28">
        <v>5.6933087416481074</v>
      </c>
      <c r="R28">
        <v>11.158210227272727</v>
      </c>
      <c r="S28">
        <v>6.9078853211009177</v>
      </c>
      <c r="T28">
        <v>0</v>
      </c>
      <c r="U28">
        <v>128.14260750499591</v>
      </c>
      <c r="V28">
        <v>4.371102248005803</v>
      </c>
      <c r="W28">
        <v>14.233733802315225</v>
      </c>
      <c r="X28">
        <v>45.259888559703064</v>
      </c>
      <c r="Y28">
        <v>0</v>
      </c>
      <c r="Z28">
        <v>4.021411679999999</v>
      </c>
      <c r="AA28">
        <v>7.3681087999999999</v>
      </c>
      <c r="AB28">
        <v>4.0078511199999998</v>
      </c>
      <c r="AC28">
        <v>5.9383226239999987</v>
      </c>
      <c r="AD28">
        <v>5.5929026400000001</v>
      </c>
      <c r="AE28">
        <v>8.6597367999999992</v>
      </c>
      <c r="AF28">
        <v>2.7225000000000001</v>
      </c>
      <c r="AG28">
        <v>11.959677599999999</v>
      </c>
      <c r="AH28">
        <v>14.35265624</v>
      </c>
      <c r="AI28">
        <v>15.231699600000001</v>
      </c>
      <c r="AJ28">
        <v>0</v>
      </c>
      <c r="AK28">
        <v>15.961299999999998</v>
      </c>
      <c r="AL28">
        <v>0</v>
      </c>
      <c r="AM28">
        <v>4.8588992571428564</v>
      </c>
      <c r="AN28">
        <v>0.93737000000000004</v>
      </c>
      <c r="AO28">
        <v>0.27781353599999997</v>
      </c>
      <c r="AP28">
        <v>0.55021512000000006</v>
      </c>
      <c r="AQ28">
        <v>6.6881799999999982</v>
      </c>
      <c r="AR28">
        <v>15.241823999999999</v>
      </c>
      <c r="AS28">
        <v>10.070059583999999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33.364463831111443</v>
      </c>
      <c r="BB28">
        <f t="shared" si="0"/>
        <v>1006.0269161081011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9.4121905395875007</v>
      </c>
      <c r="L29">
        <v>578.48509886111981</v>
      </c>
      <c r="M29">
        <v>28.225042111173501</v>
      </c>
      <c r="N29">
        <v>36.240431720759332</v>
      </c>
      <c r="O29">
        <v>0</v>
      </c>
      <c r="P29">
        <v>25.309917355371901</v>
      </c>
      <c r="Q29">
        <v>5.6933087416481074</v>
      </c>
      <c r="R29">
        <v>11.158210227272727</v>
      </c>
      <c r="S29">
        <v>6.9078853211009177</v>
      </c>
      <c r="T29">
        <v>0</v>
      </c>
      <c r="U29">
        <v>128.14260750499591</v>
      </c>
      <c r="V29">
        <v>4.371102248005803</v>
      </c>
      <c r="W29">
        <v>14.233733802315225</v>
      </c>
      <c r="X29">
        <v>45.259888559703064</v>
      </c>
      <c r="Y29">
        <v>0</v>
      </c>
      <c r="Z29">
        <v>4.021411679999999</v>
      </c>
      <c r="AA29">
        <v>4.3103436479999999</v>
      </c>
      <c r="AB29">
        <v>8.0565986800000022</v>
      </c>
      <c r="AC29">
        <v>5.9383226239999987</v>
      </c>
      <c r="AD29">
        <v>5.5929026400000001</v>
      </c>
      <c r="AE29">
        <v>8.6597367999999992</v>
      </c>
      <c r="AF29">
        <v>2.7225000000000001</v>
      </c>
      <c r="AG29">
        <v>11.959677599999999</v>
      </c>
      <c r="AH29">
        <v>14.35265624</v>
      </c>
      <c r="AI29">
        <v>10.154466399999999</v>
      </c>
      <c r="AJ29">
        <v>0</v>
      </c>
      <c r="AK29">
        <v>15.961299999999998</v>
      </c>
      <c r="AL29">
        <v>0</v>
      </c>
      <c r="AM29">
        <v>4.8588992571428564</v>
      </c>
      <c r="AN29">
        <v>0.93737000000000004</v>
      </c>
      <c r="AO29">
        <v>0.26229927359999994</v>
      </c>
      <c r="AP29">
        <v>0.55021512000000006</v>
      </c>
      <c r="AQ29">
        <v>6.6881799999999982</v>
      </c>
      <c r="AR29">
        <v>15.241823999999999</v>
      </c>
      <c r="AS29">
        <v>10.070059583999999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32.863279887036448</v>
      </c>
      <c r="BB29">
        <f t="shared" si="0"/>
        <v>990.91490065276025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9.4121905395875007</v>
      </c>
      <c r="L30">
        <v>578.48509886111981</v>
      </c>
      <c r="M30">
        <v>28.225042111173501</v>
      </c>
      <c r="N30">
        <v>36.240431720759332</v>
      </c>
      <c r="O30">
        <v>0</v>
      </c>
      <c r="P30">
        <v>25.309917355371901</v>
      </c>
      <c r="Q30">
        <v>5.6933087416481074</v>
      </c>
      <c r="R30">
        <v>11.158210227272727</v>
      </c>
      <c r="S30">
        <v>6.9078853211009177</v>
      </c>
      <c r="T30">
        <v>0</v>
      </c>
      <c r="U30">
        <v>128.14260750499591</v>
      </c>
      <c r="V30">
        <v>4.371102248005803</v>
      </c>
      <c r="W30">
        <v>14.233733802315225</v>
      </c>
      <c r="X30">
        <v>45.259888559703064</v>
      </c>
      <c r="Y30">
        <v>0</v>
      </c>
      <c r="Z30">
        <v>4.021411679999999</v>
      </c>
      <c r="AA30">
        <v>2.1813480000000003</v>
      </c>
      <c r="AB30">
        <v>8.0565986800000022</v>
      </c>
      <c r="AC30">
        <v>5.9383226239999987</v>
      </c>
      <c r="AD30">
        <v>5.5929026400000001</v>
      </c>
      <c r="AE30">
        <v>8.6597367999999992</v>
      </c>
      <c r="AF30">
        <v>2.7225000000000001</v>
      </c>
      <c r="AG30">
        <v>11.959677599999999</v>
      </c>
      <c r="AH30">
        <v>14.35265624</v>
      </c>
      <c r="AI30">
        <v>10.154466399999999</v>
      </c>
      <c r="AJ30">
        <v>0</v>
      </c>
      <c r="AK30">
        <v>15.961299999999998</v>
      </c>
      <c r="AL30">
        <v>0</v>
      </c>
      <c r="AM30">
        <v>4.8588992571428564</v>
      </c>
      <c r="AN30">
        <v>0.93737000000000004</v>
      </c>
      <c r="AO30">
        <v>0.26121688320000003</v>
      </c>
      <c r="AP30">
        <v>0.55021512000000006</v>
      </c>
      <c r="AQ30">
        <v>6.6881799999999982</v>
      </c>
      <c r="AR30">
        <v>15.241823999999999</v>
      </c>
      <c r="AS30">
        <v>10.070059583999999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32.79490459823645</v>
      </c>
      <c r="BB30">
        <f t="shared" si="0"/>
        <v>988.85319790316021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9.4121905395875007</v>
      </c>
      <c r="L31">
        <v>578.48509886111981</v>
      </c>
      <c r="M31">
        <v>28.225042111173501</v>
      </c>
      <c r="N31">
        <v>36.240431720759332</v>
      </c>
      <c r="O31">
        <v>0</v>
      </c>
      <c r="P31">
        <v>25.309917355371901</v>
      </c>
      <c r="Q31">
        <v>5.6933087416481074</v>
      </c>
      <c r="R31">
        <v>11.158210227272727</v>
      </c>
      <c r="S31">
        <v>6.9078853211009177</v>
      </c>
      <c r="T31">
        <v>0</v>
      </c>
      <c r="U31">
        <v>128.14260750499591</v>
      </c>
      <c r="V31">
        <v>4.371102248005803</v>
      </c>
      <c r="W31">
        <v>14.233733802315225</v>
      </c>
      <c r="X31">
        <v>45.259888559703064</v>
      </c>
      <c r="Y31">
        <v>0</v>
      </c>
      <c r="Z31">
        <v>4.021411679999999</v>
      </c>
      <c r="AA31">
        <v>0</v>
      </c>
      <c r="AB31">
        <v>8.0565986800000022</v>
      </c>
      <c r="AC31">
        <v>5.9383226239999987</v>
      </c>
      <c r="AD31">
        <v>5.5929026400000001</v>
      </c>
      <c r="AE31">
        <v>8.6597367999999992</v>
      </c>
      <c r="AF31">
        <v>2.7225000000000001</v>
      </c>
      <c r="AG31">
        <v>11.959677599999999</v>
      </c>
      <c r="AH31">
        <v>14.35265624</v>
      </c>
      <c r="AI31">
        <v>1.5622255999999999</v>
      </c>
      <c r="AJ31">
        <v>0</v>
      </c>
      <c r="AK31">
        <v>15.961299999999998</v>
      </c>
      <c r="AL31">
        <v>0</v>
      </c>
      <c r="AM31">
        <v>3.2392661714285707</v>
      </c>
      <c r="AN31">
        <v>0.93737000000000004</v>
      </c>
      <c r="AO31">
        <v>0.23551011119999998</v>
      </c>
      <c r="AP31">
        <v>0.55021512000000006</v>
      </c>
      <c r="AQ31">
        <v>6.6881799999999982</v>
      </c>
      <c r="AR31">
        <v>15.241823999999999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32.387142232445967</v>
      </c>
      <c r="BB31">
        <f t="shared" si="0"/>
        <v>976.55808913163651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9.4121905395875007</v>
      </c>
      <c r="L32">
        <v>578.48509886111981</v>
      </c>
      <c r="M32">
        <v>28.225042111173501</v>
      </c>
      <c r="N32">
        <v>36.240431720759332</v>
      </c>
      <c r="O32">
        <v>0</v>
      </c>
      <c r="P32">
        <v>25.309917355371901</v>
      </c>
      <c r="Q32">
        <v>5.6933087416481074</v>
      </c>
      <c r="R32">
        <v>11.158210227272727</v>
      </c>
      <c r="S32">
        <v>6.9078853211009177</v>
      </c>
      <c r="T32">
        <v>0</v>
      </c>
      <c r="U32">
        <v>128.14260750499591</v>
      </c>
      <c r="V32">
        <v>4.371102248005803</v>
      </c>
      <c r="W32">
        <v>14.233733802315225</v>
      </c>
      <c r="X32">
        <v>45.259888559703064</v>
      </c>
      <c r="Y32">
        <v>0</v>
      </c>
      <c r="Z32">
        <v>4.021411679999999</v>
      </c>
      <c r="AA32">
        <v>0</v>
      </c>
      <c r="AB32">
        <v>8.0565986800000022</v>
      </c>
      <c r="AC32">
        <v>5.9383226239999987</v>
      </c>
      <c r="AD32">
        <v>5.5929026400000001</v>
      </c>
      <c r="AE32">
        <v>8.6597367999999992</v>
      </c>
      <c r="AF32">
        <v>2.7225000000000001</v>
      </c>
      <c r="AG32">
        <v>11.959677599999999</v>
      </c>
      <c r="AH32">
        <v>5.8107920000000011</v>
      </c>
      <c r="AI32">
        <v>0.78111279999999994</v>
      </c>
      <c r="AJ32">
        <v>0</v>
      </c>
      <c r="AK32">
        <v>15.961299999999998</v>
      </c>
      <c r="AL32">
        <v>0</v>
      </c>
      <c r="AM32">
        <v>3.2392661714285707</v>
      </c>
      <c r="AN32">
        <v>0.93737000000000004</v>
      </c>
      <c r="AO32">
        <v>0.23127074880000001</v>
      </c>
      <c r="AP32">
        <v>0.55021512000000006</v>
      </c>
      <c r="AQ32">
        <v>3.189449999999999</v>
      </c>
      <c r="AR32">
        <v>15.241823999999999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31.975429425893594</v>
      </c>
      <c r="BB32">
        <f t="shared" si="0"/>
        <v>964.1438555357887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9.4121905395875007</v>
      </c>
      <c r="L33">
        <v>578.48509886111981</v>
      </c>
      <c r="M33">
        <v>28.225042111173501</v>
      </c>
      <c r="N33">
        <v>36.240431720759332</v>
      </c>
      <c r="O33">
        <v>0</v>
      </c>
      <c r="P33">
        <v>25.309917355371901</v>
      </c>
      <c r="Q33">
        <v>5.6933087416481074</v>
      </c>
      <c r="R33">
        <v>11.158210227272727</v>
      </c>
      <c r="S33">
        <v>6.9078853211009177</v>
      </c>
      <c r="T33">
        <v>0</v>
      </c>
      <c r="U33">
        <v>128.14260750499591</v>
      </c>
      <c r="V33">
        <v>4.371102248005803</v>
      </c>
      <c r="W33">
        <v>14.233733802315225</v>
      </c>
      <c r="X33">
        <v>45.259888559703064</v>
      </c>
      <c r="Y33">
        <v>0</v>
      </c>
      <c r="Z33">
        <v>4.021411679999999</v>
      </c>
      <c r="AA33">
        <v>0</v>
      </c>
      <c r="AB33">
        <v>8.0565986800000022</v>
      </c>
      <c r="AC33">
        <v>5.9383226239999987</v>
      </c>
      <c r="AD33">
        <v>5.5929026400000001</v>
      </c>
      <c r="AE33">
        <v>8.6597367999999992</v>
      </c>
      <c r="AF33">
        <v>2.7225000000000001</v>
      </c>
      <c r="AG33">
        <v>11.959677599999999</v>
      </c>
      <c r="AH33">
        <v>0</v>
      </c>
      <c r="AI33">
        <v>0</v>
      </c>
      <c r="AJ33">
        <v>0</v>
      </c>
      <c r="AK33">
        <v>15.961299999999998</v>
      </c>
      <c r="AL33">
        <v>0</v>
      </c>
      <c r="AM33">
        <v>3.2392661714285707</v>
      </c>
      <c r="AN33">
        <v>0.93737000000000004</v>
      </c>
      <c r="AO33">
        <v>0.23902787999999994</v>
      </c>
      <c r="AP33">
        <v>0.55021512000000006</v>
      </c>
      <c r="AQ33">
        <v>0</v>
      </c>
      <c r="AR33">
        <v>15.241823999999999</v>
      </c>
      <c r="AS33">
        <v>10.070059583999999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31.670811196680898</v>
      </c>
      <c r="BB33">
        <f t="shared" si="0"/>
        <v>954.9588185758015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9.4121905395875007</v>
      </c>
      <c r="L34">
        <v>578.48509886111981</v>
      </c>
      <c r="M34">
        <v>28.225042111173501</v>
      </c>
      <c r="N34">
        <v>36.240431720759332</v>
      </c>
      <c r="O34">
        <v>0</v>
      </c>
      <c r="P34">
        <v>25.309917355371901</v>
      </c>
      <c r="Q34">
        <v>5.6933087416481074</v>
      </c>
      <c r="R34">
        <v>11.158210227272727</v>
      </c>
      <c r="S34">
        <v>6.9078853211009177</v>
      </c>
      <c r="T34">
        <v>0</v>
      </c>
      <c r="U34">
        <v>128.14260750499591</v>
      </c>
      <c r="V34">
        <v>4.371102248005803</v>
      </c>
      <c r="W34">
        <v>14.233733802315225</v>
      </c>
      <c r="X34">
        <v>45.259888559703064</v>
      </c>
      <c r="Y34">
        <v>0</v>
      </c>
      <c r="Z34">
        <v>4.021411679999999</v>
      </c>
      <c r="AA34">
        <v>0</v>
      </c>
      <c r="AB34">
        <v>8.0565986800000022</v>
      </c>
      <c r="AC34">
        <v>5.9383226239999987</v>
      </c>
      <c r="AD34">
        <v>5.5929026400000001</v>
      </c>
      <c r="AE34">
        <v>8.6597367999999992</v>
      </c>
      <c r="AF34">
        <v>2.7225000000000001</v>
      </c>
      <c r="AG34">
        <v>11.959677599999999</v>
      </c>
      <c r="AH34">
        <v>0</v>
      </c>
      <c r="AI34">
        <v>0</v>
      </c>
      <c r="AJ34">
        <v>0</v>
      </c>
      <c r="AK34">
        <v>15.961299999999998</v>
      </c>
      <c r="AL34">
        <v>0</v>
      </c>
      <c r="AM34">
        <v>3.2392661714285707</v>
      </c>
      <c r="AN34">
        <v>0.93737000000000004</v>
      </c>
      <c r="AO34">
        <v>0.25751871599999998</v>
      </c>
      <c r="AP34">
        <v>0.55021512000000006</v>
      </c>
      <c r="AQ34">
        <v>0</v>
      </c>
      <c r="AR34">
        <v>15.241823999999999</v>
      </c>
      <c r="AS34">
        <v>10.070059583999999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31.671404854680901</v>
      </c>
      <c r="BB34">
        <f t="shared" si="0"/>
        <v>954.97671575380161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9.4121905395875007</v>
      </c>
      <c r="L35">
        <v>578.48509886111981</v>
      </c>
      <c r="M35">
        <v>28.225042111173501</v>
      </c>
      <c r="N35">
        <v>36.240431720759332</v>
      </c>
      <c r="O35">
        <v>0</v>
      </c>
      <c r="P35">
        <v>26.918128827131419</v>
      </c>
      <c r="Q35">
        <v>5.6933087416481074</v>
      </c>
      <c r="R35">
        <v>11.158210227272727</v>
      </c>
      <c r="S35">
        <v>6.9078853211009177</v>
      </c>
      <c r="T35">
        <v>0</v>
      </c>
      <c r="U35">
        <v>128.14260750499591</v>
      </c>
      <c r="V35">
        <v>4.371102248005803</v>
      </c>
      <c r="W35">
        <v>14.233733802315225</v>
      </c>
      <c r="X35">
        <v>45.259888559703064</v>
      </c>
      <c r="Y35">
        <v>0</v>
      </c>
      <c r="Z35">
        <v>4.021411679999999</v>
      </c>
      <c r="AA35">
        <v>0</v>
      </c>
      <c r="AB35">
        <v>8.0565986800000022</v>
      </c>
      <c r="AC35">
        <v>5.9383226239999987</v>
      </c>
      <c r="AD35">
        <v>5.5929026400000001</v>
      </c>
      <c r="AE35">
        <v>8.6597367999999992</v>
      </c>
      <c r="AF35">
        <v>2.7225000000000001</v>
      </c>
      <c r="AG35">
        <v>11.959677599999999</v>
      </c>
      <c r="AH35">
        <v>0</v>
      </c>
      <c r="AI35">
        <v>0</v>
      </c>
      <c r="AJ35">
        <v>0</v>
      </c>
      <c r="AK35">
        <v>15.961299999999998</v>
      </c>
      <c r="AL35">
        <v>0</v>
      </c>
      <c r="AM35">
        <v>3.2392661714285707</v>
      </c>
      <c r="AN35">
        <v>0.93737000000000004</v>
      </c>
      <c r="AO35">
        <v>0.26058548879999999</v>
      </c>
      <c r="AP35">
        <v>0.55021512000000006</v>
      </c>
      <c r="AQ35">
        <v>0</v>
      </c>
      <c r="AR35">
        <v>15.241823999999999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31.71401251132438</v>
      </c>
      <c r="BB35">
        <f t="shared" si="0"/>
        <v>956.26144386211752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9.4121905395875007</v>
      </c>
      <c r="L36">
        <v>578.48509886111981</v>
      </c>
      <c r="M36">
        <v>28.225042111173501</v>
      </c>
      <c r="N36">
        <v>36.240431720759332</v>
      </c>
      <c r="O36">
        <v>0</v>
      </c>
      <c r="P36">
        <v>27.839641434262951</v>
      </c>
      <c r="Q36">
        <v>5.6933087416481074</v>
      </c>
      <c r="R36">
        <v>11.158210227272727</v>
      </c>
      <c r="S36">
        <v>6.9078853211009177</v>
      </c>
      <c r="T36">
        <v>0</v>
      </c>
      <c r="U36">
        <v>128.14260750499591</v>
      </c>
      <c r="V36">
        <v>4.371102248005803</v>
      </c>
      <c r="W36">
        <v>14.233733802315225</v>
      </c>
      <c r="X36">
        <v>45.259888559703064</v>
      </c>
      <c r="Y36">
        <v>0</v>
      </c>
      <c r="Z36">
        <v>4.021411679999999</v>
      </c>
      <c r="AA36">
        <v>0</v>
      </c>
      <c r="AB36">
        <v>8.0565986800000022</v>
      </c>
      <c r="AC36">
        <v>5.9383226239999987</v>
      </c>
      <c r="AD36">
        <v>5.5929026400000001</v>
      </c>
      <c r="AE36">
        <v>8.6597367999999992</v>
      </c>
      <c r="AF36">
        <v>2.7225000000000001</v>
      </c>
      <c r="AG36">
        <v>11.959677599999999</v>
      </c>
      <c r="AH36">
        <v>0</v>
      </c>
      <c r="AI36">
        <v>0</v>
      </c>
      <c r="AJ36">
        <v>0</v>
      </c>
      <c r="AK36">
        <v>15.961299999999998</v>
      </c>
      <c r="AL36">
        <v>0</v>
      </c>
      <c r="AM36">
        <v>3.2392661714285707</v>
      </c>
      <c r="AN36">
        <v>0.93737000000000004</v>
      </c>
      <c r="AO36">
        <v>0.27880572720000002</v>
      </c>
      <c r="AP36">
        <v>0.55021512000000006</v>
      </c>
      <c r="AQ36">
        <v>0</v>
      </c>
      <c r="AR36">
        <v>15.241823999999999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31.744177826813306</v>
      </c>
      <c r="BB36">
        <f t="shared" si="0"/>
        <v>957.17101139216027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9.4121905395875007</v>
      </c>
      <c r="L37">
        <v>578.48509886111981</v>
      </c>
      <c r="M37">
        <v>28.225042111173501</v>
      </c>
      <c r="N37">
        <v>36.240431720759332</v>
      </c>
      <c r="O37">
        <v>0</v>
      </c>
      <c r="P37">
        <v>28.76350011020498</v>
      </c>
      <c r="Q37">
        <v>5.6933087416481074</v>
      </c>
      <c r="R37">
        <v>11.158210227272727</v>
      </c>
      <c r="S37">
        <v>6.9078853211009177</v>
      </c>
      <c r="T37">
        <v>0</v>
      </c>
      <c r="U37">
        <v>128.14260750499591</v>
      </c>
      <c r="V37">
        <v>4.371102248005803</v>
      </c>
      <c r="W37">
        <v>14.233733802315225</v>
      </c>
      <c r="X37">
        <v>45.259888559703064</v>
      </c>
      <c r="Y37">
        <v>0</v>
      </c>
      <c r="Z37">
        <v>4.021411679999999</v>
      </c>
      <c r="AA37">
        <v>0</v>
      </c>
      <c r="AB37">
        <v>8.0565986800000022</v>
      </c>
      <c r="AC37">
        <v>5.9383226239999987</v>
      </c>
      <c r="AD37">
        <v>5.5929026400000001</v>
      </c>
      <c r="AE37">
        <v>4.3298683999999996</v>
      </c>
      <c r="AF37">
        <v>2.7225000000000001</v>
      </c>
      <c r="AG37">
        <v>11.959677599999999</v>
      </c>
      <c r="AH37">
        <v>0</v>
      </c>
      <c r="AI37">
        <v>0</v>
      </c>
      <c r="AJ37">
        <v>0</v>
      </c>
      <c r="AK37">
        <v>15.961299999999998</v>
      </c>
      <c r="AL37">
        <v>0</v>
      </c>
      <c r="AM37">
        <v>1.6196330857142853</v>
      </c>
      <c r="AN37">
        <v>0.93737000000000004</v>
      </c>
      <c r="AO37">
        <v>0.2365023024</v>
      </c>
      <c r="AP37">
        <v>0.55021512000000006</v>
      </c>
      <c r="AQ37">
        <v>0</v>
      </c>
      <c r="AR37">
        <v>15.241823999999999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31.581496773745954</v>
      </c>
      <c r="BB37">
        <f t="shared" si="0"/>
        <v>952.26574621065538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9.4121905395875007</v>
      </c>
      <c r="L38">
        <v>578.48509886111981</v>
      </c>
      <c r="M38">
        <v>28.225042111173501</v>
      </c>
      <c r="N38">
        <v>36.240431720759332</v>
      </c>
      <c r="O38">
        <v>0</v>
      </c>
      <c r="P38">
        <v>29.681019754404701</v>
      </c>
      <c r="Q38">
        <v>5.6933087416481074</v>
      </c>
      <c r="R38">
        <v>11.158210227272727</v>
      </c>
      <c r="S38">
        <v>6.9078853211009177</v>
      </c>
      <c r="T38">
        <v>0</v>
      </c>
      <c r="U38">
        <v>128.14260750499591</v>
      </c>
      <c r="V38">
        <v>4.371102248005803</v>
      </c>
      <c r="W38">
        <v>14.233733802315225</v>
      </c>
      <c r="X38">
        <v>45.259888559703064</v>
      </c>
      <c r="Y38">
        <v>0</v>
      </c>
      <c r="Z38">
        <v>4.021411679999999</v>
      </c>
      <c r="AA38">
        <v>0</v>
      </c>
      <c r="AB38">
        <v>8.0565986800000022</v>
      </c>
      <c r="AC38">
        <v>5.9383226239999987</v>
      </c>
      <c r="AD38">
        <v>5.5929026400000001</v>
      </c>
      <c r="AE38">
        <v>4.3298683999999996</v>
      </c>
      <c r="AF38">
        <v>2.7225000000000001</v>
      </c>
      <c r="AG38">
        <v>11.959677599999999</v>
      </c>
      <c r="AH38">
        <v>0</v>
      </c>
      <c r="AI38">
        <v>0</v>
      </c>
      <c r="AJ38">
        <v>0</v>
      </c>
      <c r="AK38">
        <v>15.961299999999998</v>
      </c>
      <c r="AL38">
        <v>0</v>
      </c>
      <c r="AM38">
        <v>1.6196330857142853</v>
      </c>
      <c r="AN38">
        <v>0.93737000000000004</v>
      </c>
      <c r="AO38">
        <v>0.23451791999999999</v>
      </c>
      <c r="AP38">
        <v>0.55021512000000006</v>
      </c>
      <c r="AQ38">
        <v>0</v>
      </c>
      <c r="AR38">
        <v>15.241823999999999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31.610885339924771</v>
      </c>
      <c r="BB38">
        <f t="shared" si="0"/>
        <v>953.15189290627632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9.722036363120294</v>
      </c>
      <c r="L39">
        <v>578.49054749561549</v>
      </c>
      <c r="M39">
        <v>28.225042111173501</v>
      </c>
      <c r="N39">
        <v>36.240431720759332</v>
      </c>
      <c r="O39">
        <v>0</v>
      </c>
      <c r="P39">
        <v>29.681019754404701</v>
      </c>
      <c r="Q39">
        <v>5.6933087416481074</v>
      </c>
      <c r="R39">
        <v>11.158210227272727</v>
      </c>
      <c r="S39">
        <v>6.9078853211009177</v>
      </c>
      <c r="T39">
        <v>0</v>
      </c>
      <c r="U39">
        <v>128.14260750499591</v>
      </c>
      <c r="V39">
        <v>4.371102248005803</v>
      </c>
      <c r="W39">
        <v>14.233733802315225</v>
      </c>
      <c r="X39">
        <v>45.259888559703064</v>
      </c>
      <c r="Y39">
        <v>0</v>
      </c>
      <c r="Z39">
        <v>4.021411679999999</v>
      </c>
      <c r="AA39">
        <v>0</v>
      </c>
      <c r="AB39">
        <v>8.0565986800000022</v>
      </c>
      <c r="AC39">
        <v>5.9383226239999987</v>
      </c>
      <c r="AD39">
        <v>2.7964513200000001</v>
      </c>
      <c r="AE39">
        <v>4.3298683999999996</v>
      </c>
      <c r="AF39">
        <v>2.7225000000000001</v>
      </c>
      <c r="AG39">
        <v>11.959677599999999</v>
      </c>
      <c r="AH39">
        <v>0</v>
      </c>
      <c r="AI39">
        <v>0</v>
      </c>
      <c r="AJ39">
        <v>0</v>
      </c>
      <c r="AK39">
        <v>15.961299999999998</v>
      </c>
      <c r="AL39">
        <v>0</v>
      </c>
      <c r="AM39">
        <v>1.6196330857142853</v>
      </c>
      <c r="AN39">
        <v>0.93737000000000004</v>
      </c>
      <c r="AO39">
        <v>0.25129497120000005</v>
      </c>
      <c r="AP39">
        <v>0.55021512000000006</v>
      </c>
      <c r="AQ39">
        <v>0</v>
      </c>
      <c r="AR39">
        <v>16.257945599999996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31.564396367552998</v>
      </c>
      <c r="BB39">
        <f t="shared" si="0"/>
        <v>951.75012366787644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9.4120733072150013</v>
      </c>
      <c r="L40">
        <v>578.49054749561549</v>
      </c>
      <c r="M40">
        <v>28.225042111173501</v>
      </c>
      <c r="N40">
        <v>36.240431720759332</v>
      </c>
      <c r="O40">
        <v>0</v>
      </c>
      <c r="P40">
        <v>30.601708959088558</v>
      </c>
      <c r="Q40">
        <v>5.6933087416481074</v>
      </c>
      <c r="R40">
        <v>11.158210227272727</v>
      </c>
      <c r="S40">
        <v>6.9078853211009177</v>
      </c>
      <c r="T40">
        <v>0</v>
      </c>
      <c r="U40">
        <v>128.14260750499591</v>
      </c>
      <c r="V40">
        <v>4.371102248005803</v>
      </c>
      <c r="W40">
        <v>14.233733802315225</v>
      </c>
      <c r="X40">
        <v>45.259888559703064</v>
      </c>
      <c r="Y40">
        <v>0</v>
      </c>
      <c r="Z40">
        <v>4.021411679999999</v>
      </c>
      <c r="AA40">
        <v>0</v>
      </c>
      <c r="AB40">
        <v>8.0565986800000022</v>
      </c>
      <c r="AC40">
        <v>5.9383226239999987</v>
      </c>
      <c r="AD40">
        <v>2.7964513200000001</v>
      </c>
      <c r="AE40">
        <v>4.3298683999999996</v>
      </c>
      <c r="AF40">
        <v>2.7225000000000001</v>
      </c>
      <c r="AG40">
        <v>11.959677599999999</v>
      </c>
      <c r="AH40">
        <v>0</v>
      </c>
      <c r="AI40">
        <v>0</v>
      </c>
      <c r="AJ40">
        <v>0</v>
      </c>
      <c r="AK40">
        <v>15.961299999999998</v>
      </c>
      <c r="AL40">
        <v>0</v>
      </c>
      <c r="AM40">
        <v>1.6196330857142853</v>
      </c>
      <c r="AN40">
        <v>0.93737000000000004</v>
      </c>
      <c r="AO40">
        <v>0.2626600704</v>
      </c>
      <c r="AP40">
        <v>0.55021512000000006</v>
      </c>
      <c r="AQ40">
        <v>0</v>
      </c>
      <c r="AR40">
        <v>16.257945599999996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31.584365449175156</v>
      </c>
      <c r="BB40">
        <f t="shared" si="0"/>
        <v>952.3522458342328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9.4122082932556594</v>
      </c>
      <c r="L41">
        <v>578.49054749561549</v>
      </c>
      <c r="M41">
        <v>28.225042111173501</v>
      </c>
      <c r="N41">
        <v>36.240431720759332</v>
      </c>
      <c r="O41">
        <v>0</v>
      </c>
      <c r="P41">
        <v>31.754742412140576</v>
      </c>
      <c r="Q41">
        <v>5.6933087416481074</v>
      </c>
      <c r="R41">
        <v>11.158210227272727</v>
      </c>
      <c r="S41">
        <v>6.9078853211009177</v>
      </c>
      <c r="T41">
        <v>0</v>
      </c>
      <c r="U41">
        <v>128.14260750499591</v>
      </c>
      <c r="V41">
        <v>4.371102248005803</v>
      </c>
      <c r="W41">
        <v>14.233733802315225</v>
      </c>
      <c r="X41">
        <v>45.259888559703064</v>
      </c>
      <c r="Y41">
        <v>0</v>
      </c>
      <c r="Z41">
        <v>2.01408064</v>
      </c>
      <c r="AA41">
        <v>0</v>
      </c>
      <c r="AB41">
        <v>8.0565986800000022</v>
      </c>
      <c r="AC41">
        <v>5.9383226239999987</v>
      </c>
      <c r="AD41">
        <v>2.7964513200000001</v>
      </c>
      <c r="AE41">
        <v>4.3298683999999996</v>
      </c>
      <c r="AF41">
        <v>2.7225000000000001</v>
      </c>
      <c r="AG41">
        <v>11.959677599999999</v>
      </c>
      <c r="AH41">
        <v>0</v>
      </c>
      <c r="AI41">
        <v>0</v>
      </c>
      <c r="AJ41">
        <v>0</v>
      </c>
      <c r="AK41">
        <v>15.961299999999998</v>
      </c>
      <c r="AL41">
        <v>0</v>
      </c>
      <c r="AM41">
        <v>1.6196330857142853</v>
      </c>
      <c r="AN41">
        <v>0.93737000000000004</v>
      </c>
      <c r="AO41">
        <v>0.26915441279999996</v>
      </c>
      <c r="AP41">
        <v>0.55021512000000006</v>
      </c>
      <c r="AQ41">
        <v>0</v>
      </c>
      <c r="AR41">
        <v>16.257945599999996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31.557155110095056</v>
      </c>
      <c r="BB41">
        <f t="shared" si="0"/>
        <v>951.53178791480548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9.4120541490570329</v>
      </c>
      <c r="L42">
        <v>578.49054749561549</v>
      </c>
      <c r="M42">
        <v>28.225042111173501</v>
      </c>
      <c r="N42">
        <v>36.240431720759332</v>
      </c>
      <c r="O42">
        <v>0</v>
      </c>
      <c r="P42">
        <v>32.898265895953756</v>
      </c>
      <c r="Q42">
        <v>5.6933087416481074</v>
      </c>
      <c r="R42">
        <v>11.158210227272727</v>
      </c>
      <c r="S42">
        <v>6.9078853211009177</v>
      </c>
      <c r="T42">
        <v>0</v>
      </c>
      <c r="U42">
        <v>128.14260750499591</v>
      </c>
      <c r="V42">
        <v>4.371102248005803</v>
      </c>
      <c r="W42">
        <v>14.233733802315225</v>
      </c>
      <c r="X42">
        <v>45.259888559703064</v>
      </c>
      <c r="Y42">
        <v>0</v>
      </c>
      <c r="Z42">
        <v>2.01408064</v>
      </c>
      <c r="AA42">
        <v>0</v>
      </c>
      <c r="AB42">
        <v>8.0565986800000022</v>
      </c>
      <c r="AC42">
        <v>5.9383226239999987</v>
      </c>
      <c r="AD42">
        <v>2.7964513200000001</v>
      </c>
      <c r="AE42">
        <v>4.3298683999999996</v>
      </c>
      <c r="AF42">
        <v>2.7225000000000001</v>
      </c>
      <c r="AG42">
        <v>11.959677599999999</v>
      </c>
      <c r="AH42">
        <v>0</v>
      </c>
      <c r="AI42">
        <v>0</v>
      </c>
      <c r="AJ42">
        <v>0</v>
      </c>
      <c r="AK42">
        <v>15.961299999999998</v>
      </c>
      <c r="AL42">
        <v>0</v>
      </c>
      <c r="AM42">
        <v>1.6196330857142853</v>
      </c>
      <c r="AN42">
        <v>0.93737000000000004</v>
      </c>
      <c r="AO42">
        <v>0.26698963199999992</v>
      </c>
      <c r="AP42">
        <v>0.55021512000000006</v>
      </c>
      <c r="AQ42">
        <v>0</v>
      </c>
      <c r="AR42">
        <v>16.257945599999996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31.593787929043213</v>
      </c>
      <c r="BB42">
        <f t="shared" si="0"/>
        <v>952.63635965467188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9.4120719464373224</v>
      </c>
      <c r="L43">
        <v>578.49054749561549</v>
      </c>
      <c r="M43">
        <v>28.225042111173501</v>
      </c>
      <c r="N43">
        <v>36.240431720759332</v>
      </c>
      <c r="O43">
        <v>0</v>
      </c>
      <c r="P43">
        <v>33.81578577452909</v>
      </c>
      <c r="Q43">
        <v>5.6933087416481074</v>
      </c>
      <c r="R43">
        <v>11.158210227272727</v>
      </c>
      <c r="S43">
        <v>6.9078853211009177</v>
      </c>
      <c r="T43">
        <v>0</v>
      </c>
      <c r="U43">
        <v>128.14260750499591</v>
      </c>
      <c r="V43">
        <v>4.371102248005803</v>
      </c>
      <c r="W43">
        <v>14.233733802315225</v>
      </c>
      <c r="X43">
        <v>45.259888559703064</v>
      </c>
      <c r="Y43">
        <v>0</v>
      </c>
      <c r="Z43">
        <v>2.01408064</v>
      </c>
      <c r="AA43">
        <v>0</v>
      </c>
      <c r="AB43">
        <v>8.0565986800000022</v>
      </c>
      <c r="AC43">
        <v>5.9383226239999987</v>
      </c>
      <c r="AD43">
        <v>2.7964513200000001</v>
      </c>
      <c r="AE43">
        <v>4.3298683999999996</v>
      </c>
      <c r="AF43">
        <v>2.7225000000000001</v>
      </c>
      <c r="AG43">
        <v>11.959677599999999</v>
      </c>
      <c r="AH43">
        <v>0</v>
      </c>
      <c r="AI43">
        <v>0</v>
      </c>
      <c r="AJ43">
        <v>0</v>
      </c>
      <c r="AK43">
        <v>15.961299999999998</v>
      </c>
      <c r="AL43">
        <v>0</v>
      </c>
      <c r="AM43">
        <v>1.6196330857142853</v>
      </c>
      <c r="AN43">
        <v>0.93737000000000004</v>
      </c>
      <c r="AO43">
        <v>0.27177018959999999</v>
      </c>
      <c r="AP43">
        <v>0.55021512000000006</v>
      </c>
      <c r="AQ43">
        <v>0</v>
      </c>
      <c r="AR43">
        <v>15.241823999999999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31.590776846606275</v>
      </c>
      <c r="BB43">
        <f t="shared" si="0"/>
        <v>952.54556737066446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9.4120523799178812</v>
      </c>
      <c r="L44">
        <v>578.49054749561549</v>
      </c>
      <c r="M44">
        <v>28.225042111173501</v>
      </c>
      <c r="N44">
        <v>36.240431720759332</v>
      </c>
      <c r="O44">
        <v>0</v>
      </c>
      <c r="P44">
        <v>34.976803189561437</v>
      </c>
      <c r="Q44">
        <v>5.6933087416481074</v>
      </c>
      <c r="R44">
        <v>11.158210227272727</v>
      </c>
      <c r="S44">
        <v>6.9078853211009177</v>
      </c>
      <c r="T44">
        <v>0</v>
      </c>
      <c r="U44">
        <v>128.14260750499591</v>
      </c>
      <c r="V44">
        <v>4.371102248005803</v>
      </c>
      <c r="W44">
        <v>14.233733802315225</v>
      </c>
      <c r="X44">
        <v>45.259888559703064</v>
      </c>
      <c r="Y44">
        <v>0</v>
      </c>
      <c r="Z44">
        <v>2.01408064</v>
      </c>
      <c r="AA44">
        <v>0</v>
      </c>
      <c r="AB44">
        <v>8.0565986800000022</v>
      </c>
      <c r="AC44">
        <v>5.9383226239999987</v>
      </c>
      <c r="AD44">
        <v>2.7964513200000001</v>
      </c>
      <c r="AE44">
        <v>4.3298683999999996</v>
      </c>
      <c r="AF44">
        <v>2.7225000000000001</v>
      </c>
      <c r="AG44">
        <v>11.959677599999999</v>
      </c>
      <c r="AH44">
        <v>0</v>
      </c>
      <c r="AI44">
        <v>0</v>
      </c>
      <c r="AJ44">
        <v>0</v>
      </c>
      <c r="AK44">
        <v>15.961299999999998</v>
      </c>
      <c r="AL44">
        <v>0</v>
      </c>
      <c r="AM44">
        <v>1.6196330857142853</v>
      </c>
      <c r="AN44">
        <v>0.93737000000000004</v>
      </c>
      <c r="AO44">
        <v>0.26193847680000004</v>
      </c>
      <c r="AP44">
        <v>0.55021512000000006</v>
      </c>
      <c r="AQ44">
        <v>0</v>
      </c>
      <c r="AR44">
        <v>15.241823999999999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31.627729180551277</v>
      </c>
      <c r="BB44">
        <f t="shared" si="0"/>
        <v>953.65978117243242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9.4120339415982546</v>
      </c>
      <c r="L45">
        <v>578.49054749561549</v>
      </c>
      <c r="M45">
        <v>28.225042111173501</v>
      </c>
      <c r="N45">
        <v>36.240431720759332</v>
      </c>
      <c r="O45">
        <v>0</v>
      </c>
      <c r="P45">
        <v>36.126666959115632</v>
      </c>
      <c r="Q45">
        <v>5.6933087416481074</v>
      </c>
      <c r="R45">
        <v>11.158210227272727</v>
      </c>
      <c r="S45">
        <v>6.9078853211009177</v>
      </c>
      <c r="T45">
        <v>0</v>
      </c>
      <c r="U45">
        <v>128.14260750499591</v>
      </c>
      <c r="V45">
        <v>4.371102248005803</v>
      </c>
      <c r="W45">
        <v>14.233733802315225</v>
      </c>
      <c r="X45">
        <v>45.259888559703064</v>
      </c>
      <c r="Y45">
        <v>0</v>
      </c>
      <c r="Z45">
        <v>2.01408064</v>
      </c>
      <c r="AA45">
        <v>0</v>
      </c>
      <c r="AB45">
        <v>8.0565986800000022</v>
      </c>
      <c r="AC45">
        <v>5.9383226239999987</v>
      </c>
      <c r="AD45">
        <v>2.7964513200000001</v>
      </c>
      <c r="AE45">
        <v>4.3298683999999996</v>
      </c>
      <c r="AF45">
        <v>2.7225000000000001</v>
      </c>
      <c r="AG45">
        <v>11.959677599999999</v>
      </c>
      <c r="AH45">
        <v>0</v>
      </c>
      <c r="AI45">
        <v>0</v>
      </c>
      <c r="AJ45">
        <v>0</v>
      </c>
      <c r="AK45">
        <v>15.961299999999998</v>
      </c>
      <c r="AL45">
        <v>0</v>
      </c>
      <c r="AM45">
        <v>1.6196330857142853</v>
      </c>
      <c r="AN45">
        <v>0.93737000000000004</v>
      </c>
      <c r="AO45">
        <v>0.2748369624</v>
      </c>
      <c r="AP45">
        <v>0.55021512000000006</v>
      </c>
      <c r="AQ45">
        <v>0</v>
      </c>
      <c r="AR45">
        <v>15.241823999999999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31.665053396035361</v>
      </c>
      <c r="BB45">
        <f t="shared" si="0"/>
        <v>954.78520077378278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9.4121055857444595</v>
      </c>
      <c r="L46">
        <v>578.49054749561549</v>
      </c>
      <c r="M46">
        <v>28.225042111173501</v>
      </c>
      <c r="N46">
        <v>36.240431720759332</v>
      </c>
      <c r="O46">
        <v>0</v>
      </c>
      <c r="P46">
        <v>36.821351700387432</v>
      </c>
      <c r="Q46">
        <v>5.6933087416481074</v>
      </c>
      <c r="R46">
        <v>11.158210227272727</v>
      </c>
      <c r="S46">
        <v>6.9078853211009177</v>
      </c>
      <c r="T46">
        <v>0</v>
      </c>
      <c r="U46">
        <v>128.14260750499591</v>
      </c>
      <c r="V46">
        <v>4.371102248005803</v>
      </c>
      <c r="W46">
        <v>14.233733802315225</v>
      </c>
      <c r="X46">
        <v>45.259888559703064</v>
      </c>
      <c r="Y46">
        <v>0</v>
      </c>
      <c r="Z46">
        <v>2.0107058399999995</v>
      </c>
      <c r="AA46">
        <v>0</v>
      </c>
      <c r="AB46">
        <v>8.0565986800000022</v>
      </c>
      <c r="AC46">
        <v>5.9383226239999987</v>
      </c>
      <c r="AD46">
        <v>2.7964513200000001</v>
      </c>
      <c r="AE46">
        <v>4.3298683999999996</v>
      </c>
      <c r="AF46">
        <v>2.7225000000000001</v>
      </c>
      <c r="AG46">
        <v>11.959677599999999</v>
      </c>
      <c r="AH46">
        <v>0</v>
      </c>
      <c r="AI46">
        <v>0</v>
      </c>
      <c r="AJ46">
        <v>0</v>
      </c>
      <c r="AK46">
        <v>15.961299999999998</v>
      </c>
      <c r="AL46">
        <v>0</v>
      </c>
      <c r="AM46">
        <v>1.6196330857142853</v>
      </c>
      <c r="AN46">
        <v>0.93737000000000004</v>
      </c>
      <c r="AO46">
        <v>0.23668270079999998</v>
      </c>
      <c r="AP46">
        <v>0.55021512000000006</v>
      </c>
      <c r="AQ46">
        <v>0</v>
      </c>
      <c r="AR46">
        <v>15.241823999999999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31.686022030111062</v>
      </c>
      <c r="BB46">
        <f t="shared" si="0"/>
        <v>955.41745946352523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9.4121129486978958</v>
      </c>
      <c r="L47">
        <v>578.49054749561549</v>
      </c>
      <c r="M47">
        <v>28.225042111173501</v>
      </c>
      <c r="N47">
        <v>36.240431720759332</v>
      </c>
      <c r="O47">
        <v>0</v>
      </c>
      <c r="P47">
        <v>36.821351700387432</v>
      </c>
      <c r="Q47">
        <v>5.6933087416481074</v>
      </c>
      <c r="R47">
        <v>11.158210227272727</v>
      </c>
      <c r="S47">
        <v>6.9078853211009177</v>
      </c>
      <c r="T47">
        <v>0</v>
      </c>
      <c r="U47">
        <v>128.14260750499591</v>
      </c>
      <c r="V47">
        <v>4.371102248005803</v>
      </c>
      <c r="W47">
        <v>14.233733802315225</v>
      </c>
      <c r="X47">
        <v>45.259888559703064</v>
      </c>
      <c r="Y47">
        <v>0</v>
      </c>
      <c r="Z47">
        <v>2.0107058399999995</v>
      </c>
      <c r="AA47">
        <v>0</v>
      </c>
      <c r="AB47">
        <v>8.0565986800000022</v>
      </c>
      <c r="AC47">
        <v>5.9383226239999987</v>
      </c>
      <c r="AD47">
        <v>2.7964513200000001</v>
      </c>
      <c r="AE47">
        <v>4.3298683999999996</v>
      </c>
      <c r="AF47">
        <v>2.7225000000000001</v>
      </c>
      <c r="AG47">
        <v>11.959677599999999</v>
      </c>
      <c r="AH47">
        <v>0</v>
      </c>
      <c r="AI47">
        <v>0</v>
      </c>
      <c r="AJ47">
        <v>0</v>
      </c>
      <c r="AK47">
        <v>15.961299999999998</v>
      </c>
      <c r="AL47">
        <v>0</v>
      </c>
      <c r="AM47">
        <v>1.6196330857142853</v>
      </c>
      <c r="AN47">
        <v>0.93737000000000004</v>
      </c>
      <c r="AO47">
        <v>0.2319923424</v>
      </c>
      <c r="AP47">
        <v>0.55021512000000006</v>
      </c>
      <c r="AQ47">
        <v>0</v>
      </c>
      <c r="AR47">
        <v>15.241823999999999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31.685871628018404</v>
      </c>
      <c r="BB47">
        <f t="shared" si="0"/>
        <v>955.4129268701713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9.4120697636648725</v>
      </c>
      <c r="L48">
        <v>578.49054749561549</v>
      </c>
      <c r="M48">
        <v>28.225042111173501</v>
      </c>
      <c r="N48">
        <v>36.240431720759332</v>
      </c>
      <c r="O48">
        <v>0</v>
      </c>
      <c r="P48">
        <v>36.821351700387432</v>
      </c>
      <c r="Q48">
        <v>5.6933087416481074</v>
      </c>
      <c r="R48">
        <v>11.158210227272727</v>
      </c>
      <c r="S48">
        <v>6.9078853211009177</v>
      </c>
      <c r="T48">
        <v>0</v>
      </c>
      <c r="U48">
        <v>128.14260750499591</v>
      </c>
      <c r="V48">
        <v>4.371102248005803</v>
      </c>
      <c r="W48">
        <v>14.233733802315225</v>
      </c>
      <c r="X48">
        <v>45.259888559703064</v>
      </c>
      <c r="Y48">
        <v>0</v>
      </c>
      <c r="Z48">
        <v>2.0107058399999995</v>
      </c>
      <c r="AA48">
        <v>0</v>
      </c>
      <c r="AB48">
        <v>4.0078511199999998</v>
      </c>
      <c r="AC48">
        <v>2.9691613119999998</v>
      </c>
      <c r="AD48">
        <v>2.7964513200000001</v>
      </c>
      <c r="AE48">
        <v>4.3298683999999996</v>
      </c>
      <c r="AF48">
        <v>2.7225000000000001</v>
      </c>
      <c r="AG48">
        <v>11.959677599999999</v>
      </c>
      <c r="AH48">
        <v>0</v>
      </c>
      <c r="AI48">
        <v>0</v>
      </c>
      <c r="AJ48">
        <v>0</v>
      </c>
      <c r="AK48">
        <v>15.961299999999998</v>
      </c>
      <c r="AL48">
        <v>0</v>
      </c>
      <c r="AM48">
        <v>1.6196330857142853</v>
      </c>
      <c r="AN48">
        <v>0.93737000000000004</v>
      </c>
      <c r="AO48">
        <v>0.24813799920000001</v>
      </c>
      <c r="AP48">
        <v>0.55021512000000006</v>
      </c>
      <c r="AQ48">
        <v>0</v>
      </c>
      <c r="AR48">
        <v>15.241823999999999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31.461113777708746</v>
      </c>
      <c r="BB48">
        <f t="shared" si="0"/>
        <v>948.63587832024803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9.4120897353000608</v>
      </c>
      <c r="L49">
        <v>578.49054749561549</v>
      </c>
      <c r="M49">
        <v>28.225042111173501</v>
      </c>
      <c r="N49">
        <v>36.240431720759332</v>
      </c>
      <c r="O49">
        <v>0</v>
      </c>
      <c r="P49">
        <v>36.821351700387432</v>
      </c>
      <c r="Q49">
        <v>5.6933087416481074</v>
      </c>
      <c r="R49">
        <v>11.158210227272727</v>
      </c>
      <c r="S49">
        <v>6.9078853211009177</v>
      </c>
      <c r="T49">
        <v>0</v>
      </c>
      <c r="U49">
        <v>128.14260750499591</v>
      </c>
      <c r="V49">
        <v>4.371102248005803</v>
      </c>
      <c r="W49">
        <v>14.233733802315225</v>
      </c>
      <c r="X49">
        <v>45.259888559703064</v>
      </c>
      <c r="Y49">
        <v>0</v>
      </c>
      <c r="Z49">
        <v>2.0107058399999995</v>
      </c>
      <c r="AA49">
        <v>0</v>
      </c>
      <c r="AB49">
        <v>4.0078511199999998</v>
      </c>
      <c r="AC49">
        <v>2.9691613119999998</v>
      </c>
      <c r="AD49">
        <v>2.7964513200000001</v>
      </c>
      <c r="AE49">
        <v>4.3298683999999996</v>
      </c>
      <c r="AF49">
        <v>2.7225000000000001</v>
      </c>
      <c r="AG49">
        <v>11.959677599999999</v>
      </c>
      <c r="AH49">
        <v>0</v>
      </c>
      <c r="AI49">
        <v>0</v>
      </c>
      <c r="AJ49">
        <v>0</v>
      </c>
      <c r="AK49">
        <v>15.961299999999998</v>
      </c>
      <c r="AL49">
        <v>0</v>
      </c>
      <c r="AM49">
        <v>1.6196330857142853</v>
      </c>
      <c r="AN49">
        <v>0.93737000000000004</v>
      </c>
      <c r="AO49">
        <v>0.27555855599999995</v>
      </c>
      <c r="AP49">
        <v>0.55021512000000006</v>
      </c>
      <c r="AQ49">
        <v>0</v>
      </c>
      <c r="AR49">
        <v>15.241823999999999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31.461994628109796</v>
      </c>
      <c r="BB49">
        <f t="shared" si="0"/>
        <v>948.66243799828214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9.4121618345227649</v>
      </c>
      <c r="L50">
        <v>578.49054749561549</v>
      </c>
      <c r="M50">
        <v>28.225042111173501</v>
      </c>
      <c r="N50">
        <v>36.240431720759332</v>
      </c>
      <c r="O50">
        <v>0</v>
      </c>
      <c r="P50">
        <v>36.821351700387432</v>
      </c>
      <c r="Q50">
        <v>5.6933087416481074</v>
      </c>
      <c r="R50">
        <v>11.158210227272727</v>
      </c>
      <c r="S50">
        <v>6.9078853211009177</v>
      </c>
      <c r="T50">
        <v>0</v>
      </c>
      <c r="U50">
        <v>128.14260750499591</v>
      </c>
      <c r="V50">
        <v>4.371102248005803</v>
      </c>
      <c r="W50">
        <v>14.233733802315225</v>
      </c>
      <c r="X50">
        <v>45.259888559703064</v>
      </c>
      <c r="Y50">
        <v>0</v>
      </c>
      <c r="Z50">
        <v>2.0107058399999995</v>
      </c>
      <c r="AA50">
        <v>0</v>
      </c>
      <c r="AB50">
        <v>4.0078511199999998</v>
      </c>
      <c r="AC50">
        <v>2.9691613119999998</v>
      </c>
      <c r="AD50">
        <v>2.7964513200000001</v>
      </c>
      <c r="AE50">
        <v>4.3298683999999996</v>
      </c>
      <c r="AF50">
        <v>2.7225000000000001</v>
      </c>
      <c r="AG50">
        <v>11.959677599999999</v>
      </c>
      <c r="AH50">
        <v>0</v>
      </c>
      <c r="AI50">
        <v>0</v>
      </c>
      <c r="AJ50">
        <v>0</v>
      </c>
      <c r="AK50">
        <v>15.961299999999998</v>
      </c>
      <c r="AL50">
        <v>0</v>
      </c>
      <c r="AM50">
        <v>1.6196330857142853</v>
      </c>
      <c r="AN50">
        <v>0.93737000000000004</v>
      </c>
      <c r="AO50">
        <v>0.28746485040000003</v>
      </c>
      <c r="AP50">
        <v>0.55021512000000006</v>
      </c>
      <c r="AQ50">
        <v>0</v>
      </c>
      <c r="AR50">
        <v>15.241823999999999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31.462379215028683</v>
      </c>
      <c r="BB50">
        <f t="shared" si="0"/>
        <v>948.67403180498604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9.4122050655522767</v>
      </c>
      <c r="L51">
        <v>578.49054749561549</v>
      </c>
      <c r="M51">
        <v>28.225042111173501</v>
      </c>
      <c r="N51">
        <v>36.240431720759332</v>
      </c>
      <c r="O51">
        <v>0</v>
      </c>
      <c r="P51">
        <v>36.821351700387432</v>
      </c>
      <c r="Q51">
        <v>5.6933087416481074</v>
      </c>
      <c r="R51">
        <v>11.158210227272727</v>
      </c>
      <c r="S51">
        <v>6.9078853211009177</v>
      </c>
      <c r="T51">
        <v>0</v>
      </c>
      <c r="U51">
        <v>128.14260750499591</v>
      </c>
      <c r="V51">
        <v>4.371102248005803</v>
      </c>
      <c r="W51">
        <v>14.233733802315225</v>
      </c>
      <c r="X51">
        <v>45.259888559703064</v>
      </c>
      <c r="Y51">
        <v>0</v>
      </c>
      <c r="Z51">
        <v>2.0107058399999995</v>
      </c>
      <c r="AA51">
        <v>0</v>
      </c>
      <c r="AB51">
        <v>4.0078511199999998</v>
      </c>
      <c r="AC51">
        <v>2.9691613119999998</v>
      </c>
      <c r="AD51">
        <v>2.7964513200000001</v>
      </c>
      <c r="AE51">
        <v>4.3298683999999996</v>
      </c>
      <c r="AF51">
        <v>2.7225000000000001</v>
      </c>
      <c r="AG51">
        <v>11.959677599999999</v>
      </c>
      <c r="AH51">
        <v>0</v>
      </c>
      <c r="AI51">
        <v>0</v>
      </c>
      <c r="AJ51">
        <v>0</v>
      </c>
      <c r="AK51">
        <v>15.961299999999998</v>
      </c>
      <c r="AL51">
        <v>0</v>
      </c>
      <c r="AM51">
        <v>1.6196330857142853</v>
      </c>
      <c r="AN51">
        <v>0.93737000000000004</v>
      </c>
      <c r="AO51">
        <v>0.29792795759999996</v>
      </c>
      <c r="AP51">
        <v>0.55021512000000006</v>
      </c>
      <c r="AQ51">
        <v>0</v>
      </c>
      <c r="AR51">
        <v>15.241823999999999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31.462716549750859</v>
      </c>
      <c r="BB51">
        <f t="shared" si="0"/>
        <v>948.6842008084933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9.4120686534608691</v>
      </c>
      <c r="L52">
        <v>578.49054749561549</v>
      </c>
      <c r="M52">
        <v>28.225042111173501</v>
      </c>
      <c r="N52">
        <v>36.240431720759332</v>
      </c>
      <c r="O52">
        <v>0</v>
      </c>
      <c r="P52">
        <v>36.821351700387432</v>
      </c>
      <c r="Q52">
        <v>5.6933087416481074</v>
      </c>
      <c r="R52">
        <v>11.158210227272727</v>
      </c>
      <c r="S52">
        <v>6.9078853211009177</v>
      </c>
      <c r="T52">
        <v>0</v>
      </c>
      <c r="U52">
        <v>128.14260750499591</v>
      </c>
      <c r="V52">
        <v>4.371102248005803</v>
      </c>
      <c r="W52">
        <v>14.233733802315225</v>
      </c>
      <c r="X52">
        <v>45.259888559703064</v>
      </c>
      <c r="Y52">
        <v>0</v>
      </c>
      <c r="Z52">
        <v>2.0107058399999995</v>
      </c>
      <c r="AA52">
        <v>0</v>
      </c>
      <c r="AB52">
        <v>4.0078511199999998</v>
      </c>
      <c r="AC52">
        <v>2.9691613119999998</v>
      </c>
      <c r="AD52">
        <v>2.7964513200000001</v>
      </c>
      <c r="AE52">
        <v>4.3298683999999996</v>
      </c>
      <c r="AF52">
        <v>2.7225000000000001</v>
      </c>
      <c r="AG52">
        <v>11.959677599999999</v>
      </c>
      <c r="AH52">
        <v>0</v>
      </c>
      <c r="AI52">
        <v>0</v>
      </c>
      <c r="AJ52">
        <v>0</v>
      </c>
      <c r="AK52">
        <v>15.961299999999998</v>
      </c>
      <c r="AL52">
        <v>0</v>
      </c>
      <c r="AM52">
        <v>1.6196330857142853</v>
      </c>
      <c r="AN52">
        <v>0.93737000000000004</v>
      </c>
      <c r="AO52">
        <v>0.32020715999999999</v>
      </c>
      <c r="AP52">
        <v>0.55021512000000006</v>
      </c>
      <c r="AQ52">
        <v>0</v>
      </c>
      <c r="AR52">
        <v>15.241823999999999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31.463427321808965</v>
      </c>
      <c r="BB52">
        <f t="shared" si="0"/>
        <v>948.70563282674391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9.4121101045130633</v>
      </c>
      <c r="L53">
        <v>578.49054749561549</v>
      </c>
      <c r="M53">
        <v>28.225042111173501</v>
      </c>
      <c r="N53">
        <v>36.240431720759332</v>
      </c>
      <c r="O53">
        <v>0</v>
      </c>
      <c r="P53">
        <v>36.821351700387432</v>
      </c>
      <c r="Q53">
        <v>5.6933087416481074</v>
      </c>
      <c r="R53">
        <v>11.158210227272727</v>
      </c>
      <c r="S53">
        <v>6.9078853211009177</v>
      </c>
      <c r="T53">
        <v>0</v>
      </c>
      <c r="U53">
        <v>128.14260750499591</v>
      </c>
      <c r="V53">
        <v>3.5810654876106192</v>
      </c>
      <c r="W53">
        <v>14.233733802315225</v>
      </c>
      <c r="X53">
        <v>45.259888559703064</v>
      </c>
      <c r="Y53">
        <v>0</v>
      </c>
      <c r="Z53">
        <v>2.0107058399999995</v>
      </c>
      <c r="AA53">
        <v>0</v>
      </c>
      <c r="AB53">
        <v>4.0078511199999998</v>
      </c>
      <c r="AC53">
        <v>0</v>
      </c>
      <c r="AD53">
        <v>2.7964513200000001</v>
      </c>
      <c r="AE53">
        <v>4.3298683999999996</v>
      </c>
      <c r="AF53">
        <v>2.7225000000000001</v>
      </c>
      <c r="AG53">
        <v>11.959677599999999</v>
      </c>
      <c r="AH53">
        <v>0</v>
      </c>
      <c r="AI53">
        <v>0</v>
      </c>
      <c r="AJ53">
        <v>0</v>
      </c>
      <c r="AK53">
        <v>15.961299999999998</v>
      </c>
      <c r="AL53">
        <v>0</v>
      </c>
      <c r="AM53">
        <v>1.6196330857142853</v>
      </c>
      <c r="AN53">
        <v>0.93737000000000004</v>
      </c>
      <c r="AO53">
        <v>0.33184285679999997</v>
      </c>
      <c r="AP53">
        <v>0.55021512000000006</v>
      </c>
      <c r="AQ53">
        <v>0</v>
      </c>
      <c r="AR53">
        <v>15.241823999999999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31.343131659437237</v>
      </c>
      <c r="BB53">
        <f t="shared" si="0"/>
        <v>945.07840756457256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9.4120500378128344</v>
      </c>
      <c r="L54">
        <v>578.49054749561549</v>
      </c>
      <c r="M54">
        <v>28.225042111173501</v>
      </c>
      <c r="N54">
        <v>36.240431720759332</v>
      </c>
      <c r="O54">
        <v>0</v>
      </c>
      <c r="P54">
        <v>36.821351700387432</v>
      </c>
      <c r="Q54">
        <v>5.6933087416481074</v>
      </c>
      <c r="R54">
        <v>11.158210227272727</v>
      </c>
      <c r="S54">
        <v>6.9078853211009177</v>
      </c>
      <c r="T54">
        <v>0</v>
      </c>
      <c r="U54">
        <v>128.14260750499591</v>
      </c>
      <c r="V54">
        <v>3.5810654876106192</v>
      </c>
      <c r="W54">
        <v>14.233733802315225</v>
      </c>
      <c r="X54">
        <v>45.259888559703064</v>
      </c>
      <c r="Y54">
        <v>0</v>
      </c>
      <c r="Z54">
        <v>2.0107058399999995</v>
      </c>
      <c r="AA54">
        <v>0</v>
      </c>
      <c r="AB54">
        <v>0</v>
      </c>
      <c r="AC54">
        <v>0</v>
      </c>
      <c r="AD54">
        <v>2.7964513200000001</v>
      </c>
      <c r="AE54">
        <v>4.3298683999999996</v>
      </c>
      <c r="AF54">
        <v>2.7225000000000001</v>
      </c>
      <c r="AG54">
        <v>11.959677599999999</v>
      </c>
      <c r="AH54">
        <v>0</v>
      </c>
      <c r="AI54">
        <v>0</v>
      </c>
      <c r="AJ54">
        <v>0</v>
      </c>
      <c r="AK54">
        <v>15.961299999999998</v>
      </c>
      <c r="AL54">
        <v>0</v>
      </c>
      <c r="AM54">
        <v>1.6196330857142853</v>
      </c>
      <c r="AN54">
        <v>0.93737000000000004</v>
      </c>
      <c r="AO54">
        <v>0.36007520640000001</v>
      </c>
      <c r="AP54">
        <v>0.55021512000000006</v>
      </c>
      <c r="AQ54">
        <v>0</v>
      </c>
      <c r="AR54">
        <v>15.241823999999999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31.215384039841751</v>
      </c>
      <c r="BB54">
        <f t="shared" si="0"/>
        <v>941.22647634706777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9.4121393547443422</v>
      </c>
      <c r="L55">
        <v>578.49054749561549</v>
      </c>
      <c r="M55">
        <v>28.225042111173501</v>
      </c>
      <c r="N55">
        <v>36.240431720759332</v>
      </c>
      <c r="O55">
        <v>0</v>
      </c>
      <c r="P55">
        <v>36.821351700387432</v>
      </c>
      <c r="Q55">
        <v>5.6933087416481074</v>
      </c>
      <c r="R55">
        <v>11.158210227272727</v>
      </c>
      <c r="S55">
        <v>6.9078853211009177</v>
      </c>
      <c r="T55">
        <v>0</v>
      </c>
      <c r="U55">
        <v>128.14260750499591</v>
      </c>
      <c r="V55">
        <v>3.5810654876106192</v>
      </c>
      <c r="W55">
        <v>14.233733802315225</v>
      </c>
      <c r="X55">
        <v>45.259888559703064</v>
      </c>
      <c r="Y55">
        <v>0</v>
      </c>
      <c r="Z55">
        <v>2.0107058399999995</v>
      </c>
      <c r="AA55">
        <v>0</v>
      </c>
      <c r="AB55">
        <v>0</v>
      </c>
      <c r="AC55">
        <v>0</v>
      </c>
      <c r="AD55">
        <v>2.7964513200000001</v>
      </c>
      <c r="AE55">
        <v>4.3298683999999996</v>
      </c>
      <c r="AF55">
        <v>2.7225000000000001</v>
      </c>
      <c r="AG55">
        <v>11.959677599999999</v>
      </c>
      <c r="AH55">
        <v>0</v>
      </c>
      <c r="AI55">
        <v>0</v>
      </c>
      <c r="AJ55">
        <v>0</v>
      </c>
      <c r="AK55">
        <v>15.961299999999998</v>
      </c>
      <c r="AL55">
        <v>0</v>
      </c>
      <c r="AM55">
        <v>1.6196330857142853</v>
      </c>
      <c r="AN55">
        <v>0.93737000000000004</v>
      </c>
      <c r="AO55">
        <v>0.4159085112</v>
      </c>
      <c r="AP55">
        <v>0.55021512000000006</v>
      </c>
      <c r="AQ55">
        <v>0</v>
      </c>
      <c r="AR55">
        <v>15.241823999999999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31.217179231279594</v>
      </c>
      <c r="BB55">
        <f t="shared" si="0"/>
        <v>941.28060377736142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9.4121383700492149</v>
      </c>
      <c r="L56">
        <v>578.49054749561549</v>
      </c>
      <c r="M56">
        <v>28.225042111173501</v>
      </c>
      <c r="N56">
        <v>36.240431720759332</v>
      </c>
      <c r="O56">
        <v>0</v>
      </c>
      <c r="P56">
        <v>36.821351700387432</v>
      </c>
      <c r="Q56">
        <v>5.6933087416481074</v>
      </c>
      <c r="R56">
        <v>11.158210227272727</v>
      </c>
      <c r="S56">
        <v>6.9078853211009177</v>
      </c>
      <c r="T56">
        <v>0</v>
      </c>
      <c r="U56">
        <v>128.14260750499591</v>
      </c>
      <c r="V56">
        <v>3.5810654876106192</v>
      </c>
      <c r="W56">
        <v>14.233733802315225</v>
      </c>
      <c r="X56">
        <v>45.259888559703064</v>
      </c>
      <c r="Y56">
        <v>0</v>
      </c>
      <c r="Z56">
        <v>2.0107058399999995</v>
      </c>
      <c r="AA56">
        <v>0</v>
      </c>
      <c r="AB56">
        <v>0</v>
      </c>
      <c r="AC56">
        <v>0</v>
      </c>
      <c r="AD56">
        <v>2.7964513200000001</v>
      </c>
      <c r="AE56">
        <v>4.3298683999999996</v>
      </c>
      <c r="AF56">
        <v>2.7225000000000001</v>
      </c>
      <c r="AG56">
        <v>11.959677599999999</v>
      </c>
      <c r="AH56">
        <v>0</v>
      </c>
      <c r="AI56">
        <v>0</v>
      </c>
      <c r="AJ56">
        <v>0</v>
      </c>
      <c r="AK56">
        <v>15.961299999999998</v>
      </c>
      <c r="AL56">
        <v>0</v>
      </c>
      <c r="AM56">
        <v>1.6196330857142853</v>
      </c>
      <c r="AN56">
        <v>0.93737000000000004</v>
      </c>
      <c r="AO56">
        <v>0.4259206224</v>
      </c>
      <c r="AP56">
        <v>0.55021512000000006</v>
      </c>
      <c r="AQ56">
        <v>0</v>
      </c>
      <c r="AR56">
        <v>15.241823999999999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31.217500419781043</v>
      </c>
      <c r="BB56">
        <f t="shared" si="0"/>
        <v>941.2902937153649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9.412171562788787</v>
      </c>
      <c r="L57">
        <v>578.49054749561549</v>
      </c>
      <c r="M57">
        <v>28.225042111173501</v>
      </c>
      <c r="N57">
        <v>36.240431720759332</v>
      </c>
      <c r="O57">
        <v>0</v>
      </c>
      <c r="P57">
        <v>36.821351700387432</v>
      </c>
      <c r="Q57">
        <v>5.6933087416481074</v>
      </c>
      <c r="R57">
        <v>11.158210227272727</v>
      </c>
      <c r="S57">
        <v>6.9078853211009177</v>
      </c>
      <c r="T57">
        <v>0</v>
      </c>
      <c r="U57">
        <v>128.14260750499591</v>
      </c>
      <c r="V57">
        <v>3.5810654876106192</v>
      </c>
      <c r="W57">
        <v>14.233733802315225</v>
      </c>
      <c r="X57">
        <v>45.259888559703064</v>
      </c>
      <c r="Y57">
        <v>0</v>
      </c>
      <c r="Z57">
        <v>2.0107058399999995</v>
      </c>
      <c r="AA57">
        <v>0</v>
      </c>
      <c r="AB57">
        <v>0</v>
      </c>
      <c r="AC57">
        <v>0</v>
      </c>
      <c r="AD57">
        <v>2.7964513200000001</v>
      </c>
      <c r="AE57">
        <v>4.3298683999999996</v>
      </c>
      <c r="AF57">
        <v>2.7225000000000001</v>
      </c>
      <c r="AG57">
        <v>11.959677599999999</v>
      </c>
      <c r="AH57">
        <v>5.8107920000000011</v>
      </c>
      <c r="AI57">
        <v>0</v>
      </c>
      <c r="AJ57">
        <v>0</v>
      </c>
      <c r="AK57">
        <v>15.961299999999998</v>
      </c>
      <c r="AL57">
        <v>0</v>
      </c>
      <c r="AM57">
        <v>1.6196330857142853</v>
      </c>
      <c r="AN57">
        <v>0.93737000000000004</v>
      </c>
      <c r="AO57">
        <v>0.41744189759999994</v>
      </c>
      <c r="AP57">
        <v>2.3187637199999998</v>
      </c>
      <c r="AQ57">
        <v>3.2281099999999996</v>
      </c>
      <c r="AR57">
        <v>15.241823999999999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31.564148656887998</v>
      </c>
      <c r="BB57">
        <f t="shared" si="0"/>
        <v>951.74265054619752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9.4120924269301529</v>
      </c>
      <c r="L58">
        <v>578.49054749561549</v>
      </c>
      <c r="M58">
        <v>28.225042111173501</v>
      </c>
      <c r="N58">
        <v>36.240431720759332</v>
      </c>
      <c r="O58">
        <v>0</v>
      </c>
      <c r="P58">
        <v>36.821351700387432</v>
      </c>
      <c r="Q58">
        <v>5.6933087416481074</v>
      </c>
      <c r="R58">
        <v>11.158210227272727</v>
      </c>
      <c r="S58">
        <v>6.9078853211009177</v>
      </c>
      <c r="T58">
        <v>0</v>
      </c>
      <c r="U58">
        <v>128.14260750499591</v>
      </c>
      <c r="V58">
        <v>3.5810654876106192</v>
      </c>
      <c r="W58">
        <v>14.233733802315225</v>
      </c>
      <c r="X58">
        <v>45.259888559703064</v>
      </c>
      <c r="Y58">
        <v>0</v>
      </c>
      <c r="Z58">
        <v>2.0107058399999995</v>
      </c>
      <c r="AA58">
        <v>0</v>
      </c>
      <c r="AB58">
        <v>0</v>
      </c>
      <c r="AC58">
        <v>0</v>
      </c>
      <c r="AD58">
        <v>2.7964513200000001</v>
      </c>
      <c r="AE58">
        <v>4.3298683999999996</v>
      </c>
      <c r="AF58">
        <v>2.7225000000000001</v>
      </c>
      <c r="AG58">
        <v>11.959677599999999</v>
      </c>
      <c r="AH58">
        <v>5.8107920000000011</v>
      </c>
      <c r="AI58">
        <v>0</v>
      </c>
      <c r="AJ58">
        <v>0</v>
      </c>
      <c r="AK58">
        <v>15.961299999999998</v>
      </c>
      <c r="AL58">
        <v>0</v>
      </c>
      <c r="AM58">
        <v>1.6196330857142853</v>
      </c>
      <c r="AN58">
        <v>0.93737000000000004</v>
      </c>
      <c r="AO58">
        <v>0.43512094080000008</v>
      </c>
      <c r="AP58">
        <v>2.3187637199999998</v>
      </c>
      <c r="AQ58">
        <v>3.3440899999999991</v>
      </c>
      <c r="AR58">
        <v>15.241823999999999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31.568436716191766</v>
      </c>
      <c r="BB58">
        <f t="shared" si="0"/>
        <v>951.87194239423513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9.4120546150175013</v>
      </c>
      <c r="L59">
        <v>578.49054749561549</v>
      </c>
      <c r="M59">
        <v>28.225042111173501</v>
      </c>
      <c r="N59">
        <v>36.240431720759332</v>
      </c>
      <c r="O59">
        <v>0</v>
      </c>
      <c r="P59">
        <v>36.821351700387432</v>
      </c>
      <c r="Q59">
        <v>5.6933087416481074</v>
      </c>
      <c r="R59">
        <v>6.5004123071672346</v>
      </c>
      <c r="S59">
        <v>6.9078853211009177</v>
      </c>
      <c r="T59">
        <v>0</v>
      </c>
      <c r="U59">
        <v>128.14260750499591</v>
      </c>
      <c r="V59">
        <v>3.5810654876106192</v>
      </c>
      <c r="W59">
        <v>14.233733802315225</v>
      </c>
      <c r="X59">
        <v>45.259888559703064</v>
      </c>
      <c r="Y59">
        <v>0</v>
      </c>
      <c r="Z59">
        <v>2.0107058399999995</v>
      </c>
      <c r="AA59">
        <v>4.2899844000000007</v>
      </c>
      <c r="AB59">
        <v>0</v>
      </c>
      <c r="AC59">
        <v>0</v>
      </c>
      <c r="AD59">
        <v>2.7964513200000001</v>
      </c>
      <c r="AE59">
        <v>4.3298683999999996</v>
      </c>
      <c r="AF59">
        <v>2.7225000000000001</v>
      </c>
      <c r="AG59">
        <v>11.959677599999999</v>
      </c>
      <c r="AH59">
        <v>5.8107920000000011</v>
      </c>
      <c r="AI59">
        <v>0</v>
      </c>
      <c r="AJ59">
        <v>0</v>
      </c>
      <c r="AK59">
        <v>15.961299999999998</v>
      </c>
      <c r="AL59">
        <v>0</v>
      </c>
      <c r="AM59">
        <v>1.6196330857142853</v>
      </c>
      <c r="AN59">
        <v>0.93737000000000004</v>
      </c>
      <c r="AO59">
        <v>0.43439934720000001</v>
      </c>
      <c r="AP59">
        <v>2.3187637199999998</v>
      </c>
      <c r="AQ59">
        <v>6.6881799999999982</v>
      </c>
      <c r="AR59">
        <v>15.241823999999999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31.663950907580261</v>
      </c>
      <c r="BB59">
        <f t="shared" si="0"/>
        <v>954.75194527722851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9.4120788827928585</v>
      </c>
      <c r="L60">
        <v>578.49054749561549</v>
      </c>
      <c r="M60">
        <v>28.225042111173501</v>
      </c>
      <c r="N60">
        <v>36.240431720759332</v>
      </c>
      <c r="O60">
        <v>0</v>
      </c>
      <c r="P60">
        <v>36.821351700387432</v>
      </c>
      <c r="Q60">
        <v>5.6933087416481074</v>
      </c>
      <c r="R60">
        <v>6.5004123071672346</v>
      </c>
      <c r="S60">
        <v>6.9078853211009177</v>
      </c>
      <c r="T60">
        <v>0</v>
      </c>
      <c r="U60">
        <v>128.14260750499591</v>
      </c>
      <c r="V60">
        <v>3.5810654876106192</v>
      </c>
      <c r="W60">
        <v>14.233733802315225</v>
      </c>
      <c r="X60">
        <v>45.259888559703064</v>
      </c>
      <c r="Y60">
        <v>0</v>
      </c>
      <c r="Z60">
        <v>2.0107058399999995</v>
      </c>
      <c r="AA60">
        <v>8.6042060000000014</v>
      </c>
      <c r="AB60">
        <v>0</v>
      </c>
      <c r="AC60">
        <v>0</v>
      </c>
      <c r="AD60">
        <v>2.7964513200000001</v>
      </c>
      <c r="AE60">
        <v>4.3298683999999996</v>
      </c>
      <c r="AF60">
        <v>2.7225000000000001</v>
      </c>
      <c r="AG60">
        <v>11.959677599999999</v>
      </c>
      <c r="AH60">
        <v>11.621584000000002</v>
      </c>
      <c r="AI60">
        <v>0</v>
      </c>
      <c r="AJ60">
        <v>0</v>
      </c>
      <c r="AK60">
        <v>15.961299999999998</v>
      </c>
      <c r="AL60">
        <v>0</v>
      </c>
      <c r="AM60">
        <v>1.6196330857142853</v>
      </c>
      <c r="AN60">
        <v>0.93737000000000004</v>
      </c>
      <c r="AO60">
        <v>0.42195185759999998</v>
      </c>
      <c r="AP60">
        <v>2.3187637199999998</v>
      </c>
      <c r="AQ60">
        <v>10.03227</v>
      </c>
      <c r="AR60">
        <v>15.241823999999999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32.095910121094747</v>
      </c>
      <c r="BB60">
        <f t="shared" si="0"/>
        <v>967.77666644188935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9.4121382911979232</v>
      </c>
      <c r="L61">
        <v>578.49054749561549</v>
      </c>
      <c r="M61">
        <v>28.225042111173501</v>
      </c>
      <c r="N61">
        <v>36.240431720759332</v>
      </c>
      <c r="O61">
        <v>0</v>
      </c>
      <c r="P61">
        <v>36.821351700387432</v>
      </c>
      <c r="Q61">
        <v>5.6933087416481074</v>
      </c>
      <c r="R61">
        <v>6.5004123071672346</v>
      </c>
      <c r="S61">
        <v>6.9078853211009177</v>
      </c>
      <c r="T61">
        <v>0</v>
      </c>
      <c r="U61">
        <v>128.14260750499591</v>
      </c>
      <c r="V61">
        <v>3.5810654876106192</v>
      </c>
      <c r="W61">
        <v>14.233733802315225</v>
      </c>
      <c r="X61">
        <v>45.259888559703064</v>
      </c>
      <c r="Y61">
        <v>0</v>
      </c>
      <c r="Z61">
        <v>2.02488</v>
      </c>
      <c r="AA61">
        <v>8.6042060000000014</v>
      </c>
      <c r="AB61">
        <v>0</v>
      </c>
      <c r="AC61">
        <v>0</v>
      </c>
      <c r="AD61">
        <v>2.7964513200000001</v>
      </c>
      <c r="AE61">
        <v>4.3298683999999996</v>
      </c>
      <c r="AF61">
        <v>2.7225000000000001</v>
      </c>
      <c r="AG61">
        <v>11.959677599999999</v>
      </c>
      <c r="AH61">
        <v>11.621584000000002</v>
      </c>
      <c r="AI61">
        <v>0</v>
      </c>
      <c r="AJ61">
        <v>0</v>
      </c>
      <c r="AK61">
        <v>15.961299999999998</v>
      </c>
      <c r="AL61">
        <v>0</v>
      </c>
      <c r="AM61">
        <v>1.6196330857142853</v>
      </c>
      <c r="AN61">
        <v>0.93737000000000004</v>
      </c>
      <c r="AO61">
        <v>0.41040635999999997</v>
      </c>
      <c r="AP61">
        <v>2.3187637199999998</v>
      </c>
      <c r="AQ61">
        <v>10.03227</v>
      </c>
      <c r="AR61">
        <v>15.241823999999999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32.095996398238242</v>
      </c>
      <c r="BB61">
        <f t="shared" si="0"/>
        <v>967.77926823555094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9.4120836590456296</v>
      </c>
      <c r="L62">
        <v>578.49054749561549</v>
      </c>
      <c r="M62">
        <v>28.225042111173501</v>
      </c>
      <c r="N62">
        <v>36.240431720759332</v>
      </c>
      <c r="O62">
        <v>0</v>
      </c>
      <c r="P62">
        <v>36.821351700387432</v>
      </c>
      <c r="Q62">
        <v>5.6933087416481074</v>
      </c>
      <c r="R62">
        <v>6.5004123071672346</v>
      </c>
      <c r="S62">
        <v>6.9078853211009177</v>
      </c>
      <c r="T62">
        <v>0</v>
      </c>
      <c r="U62">
        <v>128.14260750499591</v>
      </c>
      <c r="V62">
        <v>3.5810654876106192</v>
      </c>
      <c r="W62">
        <v>14.233733802315225</v>
      </c>
      <c r="X62">
        <v>45.259888559703064</v>
      </c>
      <c r="Y62">
        <v>0</v>
      </c>
      <c r="Z62">
        <v>2.02488</v>
      </c>
      <c r="AA62">
        <v>12.918427599999998</v>
      </c>
      <c r="AB62">
        <v>0</v>
      </c>
      <c r="AC62">
        <v>0</v>
      </c>
      <c r="AD62">
        <v>2.7964513200000001</v>
      </c>
      <c r="AE62">
        <v>4.3298683999999996</v>
      </c>
      <c r="AF62">
        <v>2.7225000000000001</v>
      </c>
      <c r="AG62">
        <v>11.959677599999999</v>
      </c>
      <c r="AH62">
        <v>11.621584000000002</v>
      </c>
      <c r="AI62">
        <v>0</v>
      </c>
      <c r="AJ62">
        <v>0</v>
      </c>
      <c r="AK62">
        <v>15.961299999999998</v>
      </c>
      <c r="AL62">
        <v>0</v>
      </c>
      <c r="AM62">
        <v>1.6196330857142853</v>
      </c>
      <c r="AN62">
        <v>0.93737000000000004</v>
      </c>
      <c r="AO62">
        <v>0.40607679839999994</v>
      </c>
      <c r="AP62">
        <v>2.3187637199999998</v>
      </c>
      <c r="AQ62">
        <v>10.03227</v>
      </c>
      <c r="AR62">
        <v>15.241823999999999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32.234342422812368</v>
      </c>
      <c r="BB62">
        <f t="shared" si="0"/>
        <v>971.95075961722455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9.4121905395875007</v>
      </c>
      <c r="L63">
        <v>578.49054749561549</v>
      </c>
      <c r="M63">
        <v>28.225042111173501</v>
      </c>
      <c r="N63">
        <v>36.240431720759332</v>
      </c>
      <c r="O63">
        <v>0</v>
      </c>
      <c r="P63">
        <v>36.821351700387432</v>
      </c>
      <c r="Q63">
        <v>5.6933087416481074</v>
      </c>
      <c r="R63">
        <v>6.5004123071672346</v>
      </c>
      <c r="S63">
        <v>6.9110555300596612</v>
      </c>
      <c r="T63">
        <v>0</v>
      </c>
      <c r="U63">
        <v>128.14260750499591</v>
      </c>
      <c r="V63">
        <v>3.5810654876106192</v>
      </c>
      <c r="W63">
        <v>14.233733802315225</v>
      </c>
      <c r="X63">
        <v>45.259888559703064</v>
      </c>
      <c r="Y63">
        <v>0</v>
      </c>
      <c r="Z63">
        <v>2.02488</v>
      </c>
      <c r="AA63">
        <v>12.918427599999998</v>
      </c>
      <c r="AB63">
        <v>0</v>
      </c>
      <c r="AC63">
        <v>0</v>
      </c>
      <c r="AD63">
        <v>2.7964513200000001</v>
      </c>
      <c r="AE63">
        <v>4.3298683999999996</v>
      </c>
      <c r="AF63">
        <v>2.7225000000000001</v>
      </c>
      <c r="AG63">
        <v>11.959677599999999</v>
      </c>
      <c r="AH63">
        <v>11.621584000000002</v>
      </c>
      <c r="AI63">
        <v>0</v>
      </c>
      <c r="AJ63">
        <v>0</v>
      </c>
      <c r="AK63">
        <v>15.961299999999998</v>
      </c>
      <c r="AL63">
        <v>0</v>
      </c>
      <c r="AM63">
        <v>1.6196330857142853</v>
      </c>
      <c r="AN63">
        <v>0.93737000000000004</v>
      </c>
      <c r="AO63">
        <v>0.40661799360000001</v>
      </c>
      <c r="AP63">
        <v>0.74672052</v>
      </c>
      <c r="AQ63">
        <v>10.03227</v>
      </c>
      <c r="AR63">
        <v>15.241823999999999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32.184002344863025</v>
      </c>
      <c r="BB63">
        <f t="shared" si="0"/>
        <v>970.43287477987451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9.4121905395875007</v>
      </c>
      <c r="L64">
        <v>578.49054749561549</v>
      </c>
      <c r="M64">
        <v>28.225042111173501</v>
      </c>
      <c r="N64">
        <v>36.240431720759332</v>
      </c>
      <c r="O64">
        <v>0</v>
      </c>
      <c r="P64">
        <v>36.821351700387432</v>
      </c>
      <c r="Q64">
        <v>5.6933087416481074</v>
      </c>
      <c r="R64">
        <v>6.5004123071672346</v>
      </c>
      <c r="S64">
        <v>6.9110555300596612</v>
      </c>
      <c r="T64">
        <v>0</v>
      </c>
      <c r="U64">
        <v>128.14260750499591</v>
      </c>
      <c r="V64">
        <v>3.5810654876106192</v>
      </c>
      <c r="W64">
        <v>14.233733802315225</v>
      </c>
      <c r="X64">
        <v>45.259888559703064</v>
      </c>
      <c r="Y64">
        <v>0</v>
      </c>
      <c r="Z64">
        <v>2.02488</v>
      </c>
      <c r="AA64">
        <v>12.918427599999998</v>
      </c>
      <c r="AB64">
        <v>0</v>
      </c>
      <c r="AC64">
        <v>0</v>
      </c>
      <c r="AD64">
        <v>2.7964513200000001</v>
      </c>
      <c r="AE64">
        <v>4.3298683999999996</v>
      </c>
      <c r="AF64">
        <v>2.7225000000000001</v>
      </c>
      <c r="AG64">
        <v>11.959677599999999</v>
      </c>
      <c r="AH64">
        <v>11.621584000000002</v>
      </c>
      <c r="AI64">
        <v>0</v>
      </c>
      <c r="AJ64">
        <v>0</v>
      </c>
      <c r="AK64">
        <v>15.961299999999998</v>
      </c>
      <c r="AL64">
        <v>0</v>
      </c>
      <c r="AM64">
        <v>1.6196330857142853</v>
      </c>
      <c r="AN64">
        <v>0.93737000000000004</v>
      </c>
      <c r="AO64">
        <v>0.41329273439999992</v>
      </c>
      <c r="AP64">
        <v>0.74672052</v>
      </c>
      <c r="AQ64">
        <v>10.03227</v>
      </c>
      <c r="AR64">
        <v>15.241823999999999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32.18421649126303</v>
      </c>
      <c r="BB64">
        <f t="shared" si="0"/>
        <v>970.43933537427461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9.4121905395875007</v>
      </c>
      <c r="L65">
        <v>578.49054749561549</v>
      </c>
      <c r="M65">
        <v>28.225042111173501</v>
      </c>
      <c r="N65">
        <v>36.240431720759332</v>
      </c>
      <c r="O65">
        <v>0</v>
      </c>
      <c r="P65">
        <v>36.696433198030917</v>
      </c>
      <c r="Q65">
        <v>5.6933087416481074</v>
      </c>
      <c r="R65">
        <v>6.5004123071672346</v>
      </c>
      <c r="S65">
        <v>6.9110555300596612</v>
      </c>
      <c r="T65">
        <v>0</v>
      </c>
      <c r="U65">
        <v>128.14260750499591</v>
      </c>
      <c r="V65">
        <v>3.5810654876106192</v>
      </c>
      <c r="W65">
        <v>14.233733802315225</v>
      </c>
      <c r="X65">
        <v>45.259888559703064</v>
      </c>
      <c r="Y65">
        <v>0</v>
      </c>
      <c r="Z65">
        <v>2.02488</v>
      </c>
      <c r="AA65">
        <v>11.633856</v>
      </c>
      <c r="AB65">
        <v>0</v>
      </c>
      <c r="AC65">
        <v>0</v>
      </c>
      <c r="AD65">
        <v>2.7964513200000001</v>
      </c>
      <c r="AE65">
        <v>8.6597367999999992</v>
      </c>
      <c r="AF65">
        <v>2.7225000000000001</v>
      </c>
      <c r="AG65">
        <v>11.959677599999999</v>
      </c>
      <c r="AH65">
        <v>11.621584000000002</v>
      </c>
      <c r="AI65">
        <v>0</v>
      </c>
      <c r="AJ65">
        <v>0</v>
      </c>
      <c r="AK65">
        <v>15.961299999999998</v>
      </c>
      <c r="AL65">
        <v>0</v>
      </c>
      <c r="AM65">
        <v>1.6196330857142853</v>
      </c>
      <c r="AN65">
        <v>0.93737000000000004</v>
      </c>
      <c r="AO65">
        <v>0.42483823199999998</v>
      </c>
      <c r="AP65">
        <v>0.74672052</v>
      </c>
      <c r="AQ65">
        <v>10.03227</v>
      </c>
      <c r="AR65">
        <v>15.241823999999999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32.278331218356257</v>
      </c>
      <c r="BB65">
        <f t="shared" si="0"/>
        <v>973.27714444242486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9.4121905395875007</v>
      </c>
      <c r="L66">
        <v>578.49054749561549</v>
      </c>
      <c r="M66">
        <v>28.225042111173501</v>
      </c>
      <c r="N66">
        <v>36.240431720759332</v>
      </c>
      <c r="O66">
        <v>0</v>
      </c>
      <c r="P66">
        <v>36.696433198030917</v>
      </c>
      <c r="Q66">
        <v>5.6933087416481074</v>
      </c>
      <c r="R66">
        <v>6.5004123071672346</v>
      </c>
      <c r="S66">
        <v>6.9110555300596612</v>
      </c>
      <c r="T66">
        <v>0</v>
      </c>
      <c r="U66">
        <v>128.14260750499591</v>
      </c>
      <c r="V66">
        <v>3.5810654876106192</v>
      </c>
      <c r="W66">
        <v>14.233733802315225</v>
      </c>
      <c r="X66">
        <v>45.259888559703064</v>
      </c>
      <c r="Y66">
        <v>0</v>
      </c>
      <c r="Z66">
        <v>2.02488</v>
      </c>
      <c r="AA66">
        <v>9.5979311999999997</v>
      </c>
      <c r="AB66">
        <v>0</v>
      </c>
      <c r="AC66">
        <v>0</v>
      </c>
      <c r="AD66">
        <v>2.7964513200000001</v>
      </c>
      <c r="AE66">
        <v>8.6597367999999992</v>
      </c>
      <c r="AF66">
        <v>2.7225000000000001</v>
      </c>
      <c r="AG66">
        <v>11.959677599999999</v>
      </c>
      <c r="AH66">
        <v>11.621584000000002</v>
      </c>
      <c r="AI66">
        <v>0</v>
      </c>
      <c r="AJ66">
        <v>0</v>
      </c>
      <c r="AK66">
        <v>15.961299999999998</v>
      </c>
      <c r="AL66">
        <v>0</v>
      </c>
      <c r="AM66">
        <v>1.6196330857142853</v>
      </c>
      <c r="AN66">
        <v>0.93737000000000004</v>
      </c>
      <c r="AO66">
        <v>0.433858152</v>
      </c>
      <c r="AP66">
        <v>0.74672052</v>
      </c>
      <c r="AQ66">
        <v>10.03227</v>
      </c>
      <c r="AR66">
        <v>15.241823999999999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32.213267528756255</v>
      </c>
      <c r="BB66">
        <f t="shared" si="0"/>
        <v>971.31530325202482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9.4121905395875007</v>
      </c>
      <c r="L67">
        <v>578.48509886111981</v>
      </c>
      <c r="M67">
        <v>28.225042111173501</v>
      </c>
      <c r="N67">
        <v>36.240431720759332</v>
      </c>
      <c r="O67">
        <v>0</v>
      </c>
      <c r="P67">
        <v>36.696433198030917</v>
      </c>
      <c r="Q67">
        <v>5.6933087416481074</v>
      </c>
      <c r="R67">
        <v>6.5004123071672346</v>
      </c>
      <c r="S67">
        <v>6.9110555300596612</v>
      </c>
      <c r="T67">
        <v>0</v>
      </c>
      <c r="U67">
        <v>128.14260750499591</v>
      </c>
      <c r="V67">
        <v>3.5810654876106192</v>
      </c>
      <c r="W67">
        <v>14.233733802315225</v>
      </c>
      <c r="X67">
        <v>45.259888559703064</v>
      </c>
      <c r="Y67">
        <v>0</v>
      </c>
      <c r="Z67">
        <v>2.02488</v>
      </c>
      <c r="AA67">
        <v>7.755904000000001</v>
      </c>
      <c r="AB67">
        <v>0</v>
      </c>
      <c r="AC67">
        <v>0</v>
      </c>
      <c r="AD67">
        <v>2.7964513200000001</v>
      </c>
      <c r="AE67">
        <v>8.6597367999999992</v>
      </c>
      <c r="AF67">
        <v>2.7225000000000001</v>
      </c>
      <c r="AG67">
        <v>11.959677599999999</v>
      </c>
      <c r="AH67">
        <v>11.621584000000002</v>
      </c>
      <c r="AI67">
        <v>0</v>
      </c>
      <c r="AJ67">
        <v>0</v>
      </c>
      <c r="AK67">
        <v>15.961299999999998</v>
      </c>
      <c r="AL67">
        <v>0</v>
      </c>
      <c r="AM67">
        <v>1.6196330857142853</v>
      </c>
      <c r="AN67">
        <v>0.93737000000000004</v>
      </c>
      <c r="AO67">
        <v>0.42132046319999999</v>
      </c>
      <c r="AP67">
        <v>0.74672052</v>
      </c>
      <c r="AQ67">
        <v>10.03227</v>
      </c>
      <c r="AR67">
        <v>15.241823999999999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32.15356095738656</v>
      </c>
      <c r="BB67">
        <f t="shared" si="0"/>
        <v>969.5149963000988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9.4121905395875007</v>
      </c>
      <c r="L68">
        <v>578.48509886111981</v>
      </c>
      <c r="M68">
        <v>28.225042111173501</v>
      </c>
      <c r="N68">
        <v>36.240431720759332</v>
      </c>
      <c r="O68">
        <v>0</v>
      </c>
      <c r="P68">
        <v>36.696433198030917</v>
      </c>
      <c r="Q68">
        <v>5.6933087416481074</v>
      </c>
      <c r="R68">
        <v>6.5004123071672346</v>
      </c>
      <c r="S68">
        <v>6.9110555300596612</v>
      </c>
      <c r="T68">
        <v>0</v>
      </c>
      <c r="U68">
        <v>128.14260750499591</v>
      </c>
      <c r="V68">
        <v>3.5810654876106192</v>
      </c>
      <c r="W68">
        <v>14.233733802315225</v>
      </c>
      <c r="X68">
        <v>45.259888559703064</v>
      </c>
      <c r="Y68">
        <v>0</v>
      </c>
      <c r="Z68">
        <v>2.02488</v>
      </c>
      <c r="AA68">
        <v>7.755904000000001</v>
      </c>
      <c r="AB68">
        <v>0</v>
      </c>
      <c r="AC68">
        <v>0</v>
      </c>
      <c r="AD68">
        <v>2.7964513200000001</v>
      </c>
      <c r="AE68">
        <v>8.6597367999999992</v>
      </c>
      <c r="AF68">
        <v>2.7225000000000001</v>
      </c>
      <c r="AG68">
        <v>11.959677599999999</v>
      </c>
      <c r="AH68">
        <v>11.621584000000002</v>
      </c>
      <c r="AI68">
        <v>0</v>
      </c>
      <c r="AJ68">
        <v>0</v>
      </c>
      <c r="AK68">
        <v>15.961299999999998</v>
      </c>
      <c r="AL68">
        <v>0</v>
      </c>
      <c r="AM68">
        <v>1.6196330857142853</v>
      </c>
      <c r="AN68">
        <v>0.93737000000000004</v>
      </c>
      <c r="AO68">
        <v>0.36873432960000002</v>
      </c>
      <c r="AP68">
        <v>0.74672052</v>
      </c>
      <c r="AQ68">
        <v>10.03227</v>
      </c>
      <c r="AR68">
        <v>15.241823999999999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32.151872943786557</v>
      </c>
      <c r="BB68">
        <f t="shared" ref="BB68:BB99" si="1">SUM(B68:AZ68)-BA68</f>
        <v>969.46409818009886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9.4121905395875007</v>
      </c>
      <c r="L69">
        <v>578.48509886111981</v>
      </c>
      <c r="M69">
        <v>28.225042111173501</v>
      </c>
      <c r="N69">
        <v>36.240431720759332</v>
      </c>
      <c r="O69">
        <v>0</v>
      </c>
      <c r="P69">
        <v>36.696433198030917</v>
      </c>
      <c r="Q69">
        <v>5.6933087416481074</v>
      </c>
      <c r="R69">
        <v>6.5004123071672346</v>
      </c>
      <c r="S69">
        <v>6.9110555300596612</v>
      </c>
      <c r="T69">
        <v>0</v>
      </c>
      <c r="U69">
        <v>128.14260750499591</v>
      </c>
      <c r="V69">
        <v>3.5810654876106192</v>
      </c>
      <c r="W69">
        <v>14.233733802315225</v>
      </c>
      <c r="X69">
        <v>45.259888559703064</v>
      </c>
      <c r="Y69">
        <v>0</v>
      </c>
      <c r="Z69">
        <v>2.0107058399999995</v>
      </c>
      <c r="AA69">
        <v>7.755904000000001</v>
      </c>
      <c r="AB69">
        <v>0</v>
      </c>
      <c r="AC69">
        <v>0</v>
      </c>
      <c r="AD69">
        <v>2.7964513200000001</v>
      </c>
      <c r="AE69">
        <v>8.6597367999999992</v>
      </c>
      <c r="AF69">
        <v>2.7225000000000001</v>
      </c>
      <c r="AG69">
        <v>11.959677599999999</v>
      </c>
      <c r="AH69">
        <v>11.621584000000002</v>
      </c>
      <c r="AI69">
        <v>0</v>
      </c>
      <c r="AJ69">
        <v>0</v>
      </c>
      <c r="AK69">
        <v>15.961299999999998</v>
      </c>
      <c r="AL69">
        <v>0</v>
      </c>
      <c r="AM69">
        <v>1.6196330857142853</v>
      </c>
      <c r="AN69">
        <v>0.93737000000000004</v>
      </c>
      <c r="AO69">
        <v>0.32201114400000003</v>
      </c>
      <c r="AP69">
        <v>0.74672052</v>
      </c>
      <c r="AQ69">
        <v>10.03227</v>
      </c>
      <c r="AR69">
        <v>15.241823999999999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32.149918320986558</v>
      </c>
      <c r="BB69">
        <f t="shared" si="1"/>
        <v>969.40515545729886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9.4121905395875007</v>
      </c>
      <c r="L70">
        <v>578.48509886111981</v>
      </c>
      <c r="M70">
        <v>28.225042111173501</v>
      </c>
      <c r="N70">
        <v>36.240431720759332</v>
      </c>
      <c r="O70">
        <v>0</v>
      </c>
      <c r="P70">
        <v>36.696433198030917</v>
      </c>
      <c r="Q70">
        <v>5.6933087416481074</v>
      </c>
      <c r="R70">
        <v>6.5004123071672346</v>
      </c>
      <c r="S70">
        <v>6.9110555300596612</v>
      </c>
      <c r="T70">
        <v>0</v>
      </c>
      <c r="U70">
        <v>128.14260750499591</v>
      </c>
      <c r="V70">
        <v>3.5810654876106192</v>
      </c>
      <c r="W70">
        <v>14.233733802315225</v>
      </c>
      <c r="X70">
        <v>45.259888559703064</v>
      </c>
      <c r="Y70">
        <v>0</v>
      </c>
      <c r="Z70">
        <v>2.0107058399999995</v>
      </c>
      <c r="AA70">
        <v>7.755904000000001</v>
      </c>
      <c r="AB70">
        <v>0</v>
      </c>
      <c r="AC70">
        <v>0</v>
      </c>
      <c r="AD70">
        <v>2.7964513200000001</v>
      </c>
      <c r="AE70">
        <v>8.6597367999999992</v>
      </c>
      <c r="AF70">
        <v>2.7225000000000001</v>
      </c>
      <c r="AG70">
        <v>11.959677599999999</v>
      </c>
      <c r="AH70">
        <v>11.621584000000002</v>
      </c>
      <c r="AI70">
        <v>0</v>
      </c>
      <c r="AJ70">
        <v>0</v>
      </c>
      <c r="AK70">
        <v>15.961299999999998</v>
      </c>
      <c r="AL70">
        <v>0</v>
      </c>
      <c r="AM70">
        <v>1.6196330857142853</v>
      </c>
      <c r="AN70">
        <v>0.93737000000000004</v>
      </c>
      <c r="AO70">
        <v>0.28340588639999997</v>
      </c>
      <c r="AP70">
        <v>0.74672052</v>
      </c>
      <c r="AQ70">
        <v>10.03227</v>
      </c>
      <c r="AR70">
        <v>15.241823999999999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32.148678848986549</v>
      </c>
      <c r="BB70">
        <f t="shared" si="1"/>
        <v>969.3677896716988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9.4121905395875007</v>
      </c>
      <c r="L71">
        <v>578.48509886111981</v>
      </c>
      <c r="M71">
        <v>28.225042111173501</v>
      </c>
      <c r="N71">
        <v>36.240431720759332</v>
      </c>
      <c r="O71">
        <v>0</v>
      </c>
      <c r="P71">
        <v>36.696433198030917</v>
      </c>
      <c r="Q71">
        <v>5.6933087416481074</v>
      </c>
      <c r="R71">
        <v>6.5004123071672346</v>
      </c>
      <c r="S71">
        <v>6.9110555300596612</v>
      </c>
      <c r="T71">
        <v>0</v>
      </c>
      <c r="U71">
        <v>128.14260750499591</v>
      </c>
      <c r="V71">
        <v>3.5810654876106192</v>
      </c>
      <c r="W71">
        <v>14.233733802315225</v>
      </c>
      <c r="X71">
        <v>45.259888559703064</v>
      </c>
      <c r="Y71">
        <v>0</v>
      </c>
      <c r="Z71">
        <v>2.0107058399999995</v>
      </c>
      <c r="AA71">
        <v>7.755904000000001</v>
      </c>
      <c r="AB71">
        <v>0</v>
      </c>
      <c r="AC71">
        <v>2.9691613119999998</v>
      </c>
      <c r="AD71">
        <v>2.7964513200000001</v>
      </c>
      <c r="AE71">
        <v>8.6597367999999992</v>
      </c>
      <c r="AF71">
        <v>2.7225000000000001</v>
      </c>
      <c r="AG71">
        <v>11.959677599999999</v>
      </c>
      <c r="AH71">
        <v>11.621584000000002</v>
      </c>
      <c r="AI71">
        <v>0</v>
      </c>
      <c r="AJ71">
        <v>0</v>
      </c>
      <c r="AK71">
        <v>15.961299999999998</v>
      </c>
      <c r="AL71">
        <v>0</v>
      </c>
      <c r="AM71">
        <v>1.6196330857142853</v>
      </c>
      <c r="AN71">
        <v>0.93737000000000004</v>
      </c>
      <c r="AO71">
        <v>0.24155345759999999</v>
      </c>
      <c r="AP71">
        <v>0.74672052</v>
      </c>
      <c r="AQ71">
        <v>10.03227</v>
      </c>
      <c r="AR71">
        <v>15.241823999999999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32.242645552986552</v>
      </c>
      <c r="BB71">
        <f t="shared" si="1"/>
        <v>972.20113185089883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9.4121905395875007</v>
      </c>
      <c r="L72">
        <v>578.48509886111981</v>
      </c>
      <c r="M72">
        <v>28.225042111173501</v>
      </c>
      <c r="N72">
        <v>36.240431720759332</v>
      </c>
      <c r="O72">
        <v>0</v>
      </c>
      <c r="P72">
        <v>36.696433198030917</v>
      </c>
      <c r="Q72">
        <v>5.6933087416481074</v>
      </c>
      <c r="R72">
        <v>6.5004123071672346</v>
      </c>
      <c r="S72">
        <v>6.9110555300596612</v>
      </c>
      <c r="T72">
        <v>0</v>
      </c>
      <c r="U72">
        <v>128.14260750499591</v>
      </c>
      <c r="V72">
        <v>3.5810654876106192</v>
      </c>
      <c r="W72">
        <v>14.233733802315225</v>
      </c>
      <c r="X72">
        <v>45.259888559703064</v>
      </c>
      <c r="Y72">
        <v>0</v>
      </c>
      <c r="Z72">
        <v>2.0107058399999995</v>
      </c>
      <c r="AA72">
        <v>7.755904000000001</v>
      </c>
      <c r="AB72">
        <v>0</v>
      </c>
      <c r="AC72">
        <v>2.9691613119999998</v>
      </c>
      <c r="AD72">
        <v>2.7964513200000001</v>
      </c>
      <c r="AE72">
        <v>8.6597367999999992</v>
      </c>
      <c r="AF72">
        <v>2.7225000000000001</v>
      </c>
      <c r="AG72">
        <v>11.959677599999999</v>
      </c>
      <c r="AH72">
        <v>11.621584000000002</v>
      </c>
      <c r="AI72">
        <v>0</v>
      </c>
      <c r="AJ72">
        <v>0</v>
      </c>
      <c r="AK72">
        <v>15.961299999999998</v>
      </c>
      <c r="AL72">
        <v>0</v>
      </c>
      <c r="AM72">
        <v>1.6196330857142853</v>
      </c>
      <c r="AN72">
        <v>0.93737000000000004</v>
      </c>
      <c r="AO72">
        <v>0.2099837376</v>
      </c>
      <c r="AP72">
        <v>0.74672052</v>
      </c>
      <c r="AQ72">
        <v>10.03227</v>
      </c>
      <c r="AR72">
        <v>15.241823999999999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32.24163219258655</v>
      </c>
      <c r="BB72">
        <f t="shared" si="1"/>
        <v>972.17057549129891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9.4121905395875007</v>
      </c>
      <c r="L73">
        <v>578.48509886111981</v>
      </c>
      <c r="M73">
        <v>28.225042111173501</v>
      </c>
      <c r="N73">
        <v>36.240431720759332</v>
      </c>
      <c r="O73">
        <v>0</v>
      </c>
      <c r="P73">
        <v>36.696433198030917</v>
      </c>
      <c r="Q73">
        <v>5.6933087416481074</v>
      </c>
      <c r="R73">
        <v>6.5004123071672346</v>
      </c>
      <c r="S73">
        <v>6.9110555300596612</v>
      </c>
      <c r="T73">
        <v>0</v>
      </c>
      <c r="U73">
        <v>128.14260750499591</v>
      </c>
      <c r="V73">
        <v>3.5810654876106192</v>
      </c>
      <c r="W73">
        <v>14.233733802315225</v>
      </c>
      <c r="X73">
        <v>45.259888559703064</v>
      </c>
      <c r="Y73">
        <v>0</v>
      </c>
      <c r="Z73">
        <v>2.0107058399999995</v>
      </c>
      <c r="AA73">
        <v>3.8779520000000005</v>
      </c>
      <c r="AB73">
        <v>0</v>
      </c>
      <c r="AC73">
        <v>2.9691613119999998</v>
      </c>
      <c r="AD73">
        <v>2.7964513200000001</v>
      </c>
      <c r="AE73">
        <v>8.6597367999999992</v>
      </c>
      <c r="AF73">
        <v>2.7225000000000001</v>
      </c>
      <c r="AG73">
        <v>11.959677599999999</v>
      </c>
      <c r="AH73">
        <v>11.621584000000002</v>
      </c>
      <c r="AI73">
        <v>0</v>
      </c>
      <c r="AJ73">
        <v>0</v>
      </c>
      <c r="AK73">
        <v>15.961299999999998</v>
      </c>
      <c r="AL73">
        <v>0</v>
      </c>
      <c r="AM73">
        <v>1.6196330857142853</v>
      </c>
      <c r="AN73">
        <v>0.93737000000000004</v>
      </c>
      <c r="AO73">
        <v>0.19970102880000004</v>
      </c>
      <c r="AP73">
        <v>0.74672052</v>
      </c>
      <c r="AQ73">
        <v>10.03227</v>
      </c>
      <c r="AR73">
        <v>15.241823999999999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32.116819816586556</v>
      </c>
      <c r="BB73">
        <f t="shared" si="1"/>
        <v>968.40715315849877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9.4121905395875007</v>
      </c>
      <c r="L74">
        <v>578.48509886111981</v>
      </c>
      <c r="M74">
        <v>28.225042111173501</v>
      </c>
      <c r="N74">
        <v>36.240431720759332</v>
      </c>
      <c r="O74">
        <v>0</v>
      </c>
      <c r="P74">
        <v>36.696433198030917</v>
      </c>
      <c r="Q74">
        <v>5.6933087416481074</v>
      </c>
      <c r="R74">
        <v>6.5004123071672346</v>
      </c>
      <c r="S74">
        <v>6.9110555300596612</v>
      </c>
      <c r="T74">
        <v>0</v>
      </c>
      <c r="U74">
        <v>128.14260750499591</v>
      </c>
      <c r="V74">
        <v>3.5810654876106192</v>
      </c>
      <c r="W74">
        <v>14.233733802315225</v>
      </c>
      <c r="X74">
        <v>45.259888559703064</v>
      </c>
      <c r="Y74">
        <v>0</v>
      </c>
      <c r="Z74">
        <v>0</v>
      </c>
      <c r="AA74">
        <v>3.63558</v>
      </c>
      <c r="AB74">
        <v>0</v>
      </c>
      <c r="AC74">
        <v>2.9691613119999998</v>
      </c>
      <c r="AD74">
        <v>2.7964513200000001</v>
      </c>
      <c r="AE74">
        <v>8.6597367999999992</v>
      </c>
      <c r="AF74">
        <v>2.7225000000000001</v>
      </c>
      <c r="AG74">
        <v>11.959677599999999</v>
      </c>
      <c r="AH74">
        <v>11.621584000000002</v>
      </c>
      <c r="AI74">
        <v>0</v>
      </c>
      <c r="AJ74">
        <v>0</v>
      </c>
      <c r="AK74">
        <v>15.961299999999998</v>
      </c>
      <c r="AL74">
        <v>0</v>
      </c>
      <c r="AM74">
        <v>1.6196330857142853</v>
      </c>
      <c r="AN74">
        <v>0.93737000000000004</v>
      </c>
      <c r="AO74">
        <v>0.110043024</v>
      </c>
      <c r="AP74">
        <v>0.74672052</v>
      </c>
      <c r="AQ74">
        <v>10.03227</v>
      </c>
      <c r="AR74">
        <v>15.241823999999999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32.041618227786557</v>
      </c>
      <c r="BB74">
        <f t="shared" si="1"/>
        <v>966.1396189024988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9.4121905395875007</v>
      </c>
      <c r="L75">
        <v>578.48509886111981</v>
      </c>
      <c r="M75">
        <v>28.225042111173501</v>
      </c>
      <c r="N75">
        <v>36.240431720759332</v>
      </c>
      <c r="O75">
        <v>0</v>
      </c>
      <c r="P75">
        <v>36.696433198030917</v>
      </c>
      <c r="Q75">
        <v>5.6933087416481074</v>
      </c>
      <c r="R75">
        <v>6.5004123071672346</v>
      </c>
      <c r="S75">
        <v>6.9110555300596612</v>
      </c>
      <c r="T75">
        <v>0</v>
      </c>
      <c r="U75">
        <v>128.14260750499591</v>
      </c>
      <c r="V75">
        <v>3.5810654876106192</v>
      </c>
      <c r="W75">
        <v>14.233733802315225</v>
      </c>
      <c r="X75">
        <v>45.259888559703064</v>
      </c>
      <c r="Y75">
        <v>0</v>
      </c>
      <c r="Z75">
        <v>0</v>
      </c>
      <c r="AA75">
        <v>3.63558</v>
      </c>
      <c r="AB75">
        <v>4.0078511199999998</v>
      </c>
      <c r="AC75">
        <v>5.9383226239999987</v>
      </c>
      <c r="AD75">
        <v>2.7964513200000001</v>
      </c>
      <c r="AE75">
        <v>8.6597367999999992</v>
      </c>
      <c r="AF75">
        <v>2.7225000000000001</v>
      </c>
      <c r="AG75">
        <v>11.959677599999999</v>
      </c>
      <c r="AH75">
        <v>14.52698</v>
      </c>
      <c r="AI75">
        <v>0</v>
      </c>
      <c r="AJ75">
        <v>0</v>
      </c>
      <c r="AK75">
        <v>15.961299999999998</v>
      </c>
      <c r="AL75">
        <v>0</v>
      </c>
      <c r="AM75">
        <v>1.6196330857142853</v>
      </c>
      <c r="AN75">
        <v>0.93737000000000004</v>
      </c>
      <c r="AO75">
        <v>0</v>
      </c>
      <c r="AP75">
        <v>2.3187637199999998</v>
      </c>
      <c r="AQ75">
        <v>10.03227</v>
      </c>
      <c r="AR75">
        <v>15.241823999999999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32.405773567386561</v>
      </c>
      <c r="BB75">
        <f t="shared" si="1"/>
        <v>977.11987217089882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9.4121905395875007</v>
      </c>
      <c r="L76">
        <v>578.48509886111981</v>
      </c>
      <c r="M76">
        <v>28.225042111173501</v>
      </c>
      <c r="N76">
        <v>36.240431720759332</v>
      </c>
      <c r="O76">
        <v>0</v>
      </c>
      <c r="P76">
        <v>36.696433198030917</v>
      </c>
      <c r="Q76">
        <v>5.6933087416481074</v>
      </c>
      <c r="R76">
        <v>6.5004123071672346</v>
      </c>
      <c r="S76">
        <v>6.9110555300596612</v>
      </c>
      <c r="T76">
        <v>0</v>
      </c>
      <c r="U76">
        <v>128.14260750499591</v>
      </c>
      <c r="V76">
        <v>3.5810654876106192</v>
      </c>
      <c r="W76">
        <v>14.233733802315225</v>
      </c>
      <c r="X76">
        <v>45.259888559703064</v>
      </c>
      <c r="Y76">
        <v>0</v>
      </c>
      <c r="Z76">
        <v>2.0107058399999995</v>
      </c>
      <c r="AA76">
        <v>7.755904000000001</v>
      </c>
      <c r="AB76">
        <v>4.0078511199999998</v>
      </c>
      <c r="AC76">
        <v>5.9383226239999987</v>
      </c>
      <c r="AD76">
        <v>2.7964513200000001</v>
      </c>
      <c r="AE76">
        <v>8.6597367999999992</v>
      </c>
      <c r="AF76">
        <v>2.7225000000000001</v>
      </c>
      <c r="AG76">
        <v>11.959677599999999</v>
      </c>
      <c r="AH76">
        <v>20.337772000000001</v>
      </c>
      <c r="AI76">
        <v>0</v>
      </c>
      <c r="AJ76">
        <v>0</v>
      </c>
      <c r="AK76">
        <v>15.961299999999998</v>
      </c>
      <c r="AL76">
        <v>0</v>
      </c>
      <c r="AM76">
        <v>1.6196330857142853</v>
      </c>
      <c r="AN76">
        <v>0.93737000000000004</v>
      </c>
      <c r="AO76">
        <v>0</v>
      </c>
      <c r="AP76">
        <v>2.3187637199999998</v>
      </c>
      <c r="AQ76">
        <v>10.03227</v>
      </c>
      <c r="AR76">
        <v>15.241823999999999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32.789106054586554</v>
      </c>
      <c r="BB76">
        <f t="shared" si="1"/>
        <v>988.67836152369875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9.4121905395875007</v>
      </c>
      <c r="L77">
        <v>578.48509886111981</v>
      </c>
      <c r="M77">
        <v>28.225042111173501</v>
      </c>
      <c r="N77">
        <v>36.240431720759332</v>
      </c>
      <c r="O77">
        <v>0</v>
      </c>
      <c r="P77">
        <v>36.696433198030917</v>
      </c>
      <c r="Q77">
        <v>5.6933087416481074</v>
      </c>
      <c r="R77">
        <v>6.5004123071672346</v>
      </c>
      <c r="S77">
        <v>6.9110555300596612</v>
      </c>
      <c r="T77">
        <v>0</v>
      </c>
      <c r="U77">
        <v>128.14260750499591</v>
      </c>
      <c r="V77">
        <v>3.5810654876106192</v>
      </c>
      <c r="W77">
        <v>14.233733802315225</v>
      </c>
      <c r="X77">
        <v>45.259888559703064</v>
      </c>
      <c r="Y77">
        <v>0</v>
      </c>
      <c r="Z77">
        <v>2.0107058399999995</v>
      </c>
      <c r="AA77">
        <v>11.633856</v>
      </c>
      <c r="AB77">
        <v>8.0565986800000022</v>
      </c>
      <c r="AC77">
        <v>8.9164694944000011</v>
      </c>
      <c r="AD77">
        <v>2.7964513200000001</v>
      </c>
      <c r="AE77">
        <v>8.6597367999999992</v>
      </c>
      <c r="AF77">
        <v>5.4449999999999994</v>
      </c>
      <c r="AG77">
        <v>11.959677599999999</v>
      </c>
      <c r="AH77">
        <v>26.148564</v>
      </c>
      <c r="AI77">
        <v>0</v>
      </c>
      <c r="AJ77">
        <v>0</v>
      </c>
      <c r="AK77">
        <v>15.961299999999998</v>
      </c>
      <c r="AL77">
        <v>0</v>
      </c>
      <c r="AM77">
        <v>1.6196330857142853</v>
      </c>
      <c r="AN77">
        <v>0.93737000000000004</v>
      </c>
      <c r="AO77">
        <v>0</v>
      </c>
      <c r="AP77">
        <v>0.74672052</v>
      </c>
      <c r="AQ77">
        <v>10.03227</v>
      </c>
      <c r="AR77">
        <v>15.241823999999999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33.362607748663635</v>
      </c>
      <c r="BB77">
        <f t="shared" si="1"/>
        <v>1005.970955060022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9.4121905395875007</v>
      </c>
      <c r="L78">
        <v>578.48509886111981</v>
      </c>
      <c r="M78">
        <v>28.225042111173501</v>
      </c>
      <c r="N78">
        <v>36.240431720759332</v>
      </c>
      <c r="O78">
        <v>0</v>
      </c>
      <c r="P78">
        <v>36.696433198030917</v>
      </c>
      <c r="Q78">
        <v>5.6933087416481074</v>
      </c>
      <c r="R78">
        <v>6.5004123071672346</v>
      </c>
      <c r="S78">
        <v>8.1009547376664042</v>
      </c>
      <c r="T78">
        <v>0</v>
      </c>
      <c r="U78">
        <v>128.14260750499591</v>
      </c>
      <c r="V78">
        <v>3.5810654876106192</v>
      </c>
      <c r="W78">
        <v>14.233733802315225</v>
      </c>
      <c r="X78">
        <v>45.259888559703064</v>
      </c>
      <c r="Y78">
        <v>0</v>
      </c>
      <c r="Z78">
        <v>4.021411679999999</v>
      </c>
      <c r="AA78">
        <v>12.931030944000002</v>
      </c>
      <c r="AB78">
        <v>12.121704815999999</v>
      </c>
      <c r="AC78">
        <v>8.9164694944000011</v>
      </c>
      <c r="AD78">
        <v>5.5929026400000001</v>
      </c>
      <c r="AE78">
        <v>15.1671353808</v>
      </c>
      <c r="AF78">
        <v>5.4449999999999994</v>
      </c>
      <c r="AG78">
        <v>11.959677599999999</v>
      </c>
      <c r="AH78">
        <v>34.864751999999996</v>
      </c>
      <c r="AI78">
        <v>0.78111279999999994</v>
      </c>
      <c r="AJ78">
        <v>0</v>
      </c>
      <c r="AK78">
        <v>15.961299999999998</v>
      </c>
      <c r="AL78">
        <v>0</v>
      </c>
      <c r="AM78">
        <v>1.6196330857142853</v>
      </c>
      <c r="AN78">
        <v>0.93737000000000004</v>
      </c>
      <c r="AO78">
        <v>2.2279202400000003E-2</v>
      </c>
      <c r="AP78">
        <v>0.74672052</v>
      </c>
      <c r="AQ78">
        <v>10.03227</v>
      </c>
      <c r="AR78">
        <v>15.241823999999999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34.241708500764219</v>
      </c>
      <c r="BB78">
        <f t="shared" si="1"/>
        <v>1032.478170338728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9.4121905395875007</v>
      </c>
      <c r="L79">
        <v>578.48509886111981</v>
      </c>
      <c r="M79">
        <v>28.225042111173501</v>
      </c>
      <c r="N79">
        <v>36.240431720759332</v>
      </c>
      <c r="O79">
        <v>0</v>
      </c>
      <c r="P79">
        <v>36.696433198030917</v>
      </c>
      <c r="Q79">
        <v>5.6933087416481074</v>
      </c>
      <c r="R79">
        <v>6.5004123071672346</v>
      </c>
      <c r="S79">
        <v>8.1009547376664042</v>
      </c>
      <c r="T79">
        <v>0</v>
      </c>
      <c r="U79">
        <v>128.14260750499591</v>
      </c>
      <c r="V79">
        <v>3.5810654876106192</v>
      </c>
      <c r="W79">
        <v>14.233733802315225</v>
      </c>
      <c r="X79">
        <v>45.259888559703064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8.9164694944000011</v>
      </c>
      <c r="AD79">
        <v>8.4088075344000011</v>
      </c>
      <c r="AE79">
        <v>15.1671353808</v>
      </c>
      <c r="AF79">
        <v>9.0749999999999975</v>
      </c>
      <c r="AG79">
        <v>11.959677599999999</v>
      </c>
      <c r="AH79">
        <v>43.057968720000012</v>
      </c>
      <c r="AI79">
        <v>5.0772331999999993</v>
      </c>
      <c r="AJ79">
        <v>0</v>
      </c>
      <c r="AK79">
        <v>15.961299999999998</v>
      </c>
      <c r="AL79">
        <v>0</v>
      </c>
      <c r="AM79">
        <v>4.8588992571428564</v>
      </c>
      <c r="AN79">
        <v>0.93737000000000004</v>
      </c>
      <c r="AO79">
        <v>3.4997289600000002E-2</v>
      </c>
      <c r="AP79">
        <v>0.74672052</v>
      </c>
      <c r="AQ79">
        <v>10.03227</v>
      </c>
      <c r="AR79">
        <v>15.241823999999999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35.018461680960755</v>
      </c>
      <c r="BB79">
        <f t="shared" si="1"/>
        <v>1055.8993492715597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9.4121905395875007</v>
      </c>
      <c r="L80">
        <v>578.48509886111981</v>
      </c>
      <c r="M80">
        <v>28.225042111173501</v>
      </c>
      <c r="N80">
        <v>36.240431720759332</v>
      </c>
      <c r="O80">
        <v>0</v>
      </c>
      <c r="P80">
        <v>36.696433198030917</v>
      </c>
      <c r="Q80">
        <v>5.6933087416481074</v>
      </c>
      <c r="R80">
        <v>6.5004123071672346</v>
      </c>
      <c r="S80">
        <v>8.1009547376664042</v>
      </c>
      <c r="T80">
        <v>0</v>
      </c>
      <c r="U80">
        <v>128.14260750499591</v>
      </c>
      <c r="V80">
        <v>3.5810654876106192</v>
      </c>
      <c r="W80">
        <v>14.233733802315225</v>
      </c>
      <c r="X80">
        <v>45.259888559703064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8.9164694944000011</v>
      </c>
      <c r="AD80">
        <v>8.4088075344000011</v>
      </c>
      <c r="AE80">
        <v>15.1671353808</v>
      </c>
      <c r="AF80">
        <v>9.0749999999999975</v>
      </c>
      <c r="AG80">
        <v>11.959677599999999</v>
      </c>
      <c r="AH80">
        <v>43.057968720000012</v>
      </c>
      <c r="AI80">
        <v>5.0772331999999993</v>
      </c>
      <c r="AJ80">
        <v>0</v>
      </c>
      <c r="AK80">
        <v>15.961299999999998</v>
      </c>
      <c r="AL80">
        <v>0</v>
      </c>
      <c r="AM80">
        <v>4.8588992571428564</v>
      </c>
      <c r="AN80">
        <v>0.93737000000000004</v>
      </c>
      <c r="AO80">
        <v>0.1003015104</v>
      </c>
      <c r="AP80">
        <v>0.74672052</v>
      </c>
      <c r="AQ80">
        <v>10.03227</v>
      </c>
      <c r="AR80">
        <v>15.241823999999999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35.020557738560754</v>
      </c>
      <c r="BB80">
        <f t="shared" si="1"/>
        <v>1055.9625574347599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9.4121905395875007</v>
      </c>
      <c r="L81">
        <v>578.48509886111981</v>
      </c>
      <c r="M81">
        <v>28.225042111173501</v>
      </c>
      <c r="N81">
        <v>36.240431720759332</v>
      </c>
      <c r="O81">
        <v>0</v>
      </c>
      <c r="P81">
        <v>36.696433198030917</v>
      </c>
      <c r="Q81">
        <v>5.6933087416481074</v>
      </c>
      <c r="R81">
        <v>6.5004123071672346</v>
      </c>
      <c r="S81">
        <v>8.1009547376664042</v>
      </c>
      <c r="T81">
        <v>0</v>
      </c>
      <c r="U81">
        <v>128.14260750499591</v>
      </c>
      <c r="V81">
        <v>3.5810654876106192</v>
      </c>
      <c r="W81">
        <v>14.233733802315225</v>
      </c>
      <c r="X81">
        <v>45.259888559703064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8.9164694944000011</v>
      </c>
      <c r="AD81">
        <v>8.4088075344000011</v>
      </c>
      <c r="AE81">
        <v>15.1671353808</v>
      </c>
      <c r="AF81">
        <v>9.0749999999999975</v>
      </c>
      <c r="AG81">
        <v>11.959677599999999</v>
      </c>
      <c r="AH81">
        <v>43.057968720000012</v>
      </c>
      <c r="AI81">
        <v>5.0772331999999993</v>
      </c>
      <c r="AJ81">
        <v>0</v>
      </c>
      <c r="AK81">
        <v>15.961299999999998</v>
      </c>
      <c r="AL81">
        <v>0</v>
      </c>
      <c r="AM81">
        <v>4.8588992571428564</v>
      </c>
      <c r="AN81">
        <v>0.93737000000000004</v>
      </c>
      <c r="AO81">
        <v>0.18671234399999997</v>
      </c>
      <c r="AP81">
        <v>0.74672052</v>
      </c>
      <c r="AQ81">
        <v>10.03227</v>
      </c>
      <c r="AR81">
        <v>15.241823999999999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35.023331517360759</v>
      </c>
      <c r="BB81">
        <f t="shared" si="1"/>
        <v>1056.0461944895599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9.4121905395875007</v>
      </c>
      <c r="L82">
        <v>578.48509886111981</v>
      </c>
      <c r="M82">
        <v>28.225042111173501</v>
      </c>
      <c r="N82">
        <v>36.240431720759332</v>
      </c>
      <c r="O82">
        <v>0</v>
      </c>
      <c r="P82">
        <v>36.696433198030917</v>
      </c>
      <c r="Q82">
        <v>5.6933087416481074</v>
      </c>
      <c r="R82">
        <v>6.5004123071672346</v>
      </c>
      <c r="S82">
        <v>8.1009547376664042</v>
      </c>
      <c r="T82">
        <v>0</v>
      </c>
      <c r="U82">
        <v>128.14260750499591</v>
      </c>
      <c r="V82">
        <v>3.5810654876106192</v>
      </c>
      <c r="W82">
        <v>14.233733802315225</v>
      </c>
      <c r="X82">
        <v>45.259888559703064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8.9164694944000011</v>
      </c>
      <c r="AD82">
        <v>8.4088075344000011</v>
      </c>
      <c r="AE82">
        <v>15.1671353808</v>
      </c>
      <c r="AF82">
        <v>9.0749999999999975</v>
      </c>
      <c r="AG82">
        <v>11.959677599999999</v>
      </c>
      <c r="AH82">
        <v>43.057968720000012</v>
      </c>
      <c r="AI82">
        <v>5.0772331999999993</v>
      </c>
      <c r="AJ82">
        <v>0</v>
      </c>
      <c r="AK82">
        <v>15.961299999999998</v>
      </c>
      <c r="AL82">
        <v>0</v>
      </c>
      <c r="AM82">
        <v>4.8588992571428564</v>
      </c>
      <c r="AN82">
        <v>0.93737000000000004</v>
      </c>
      <c r="AO82">
        <v>0.22703138640000001</v>
      </c>
      <c r="AP82">
        <v>0.74672052</v>
      </c>
      <c r="AQ82">
        <v>10.03227</v>
      </c>
      <c r="AR82">
        <v>15.241823999999999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35.024625906560757</v>
      </c>
      <c r="BB82">
        <f t="shared" si="1"/>
        <v>1056.08521914276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9.4121905395875007</v>
      </c>
      <c r="L83">
        <v>578.48509886111981</v>
      </c>
      <c r="M83">
        <v>28.225042111173501</v>
      </c>
      <c r="N83">
        <v>36.240431720759332</v>
      </c>
      <c r="O83">
        <v>0</v>
      </c>
      <c r="P83">
        <v>36.696433198030917</v>
      </c>
      <c r="Q83">
        <v>5.6933087416481074</v>
      </c>
      <c r="R83">
        <v>6.5004123071672346</v>
      </c>
      <c r="S83">
        <v>8.1009547376664042</v>
      </c>
      <c r="T83">
        <v>0</v>
      </c>
      <c r="U83">
        <v>128.14260750499591</v>
      </c>
      <c r="V83">
        <v>3.5810654876106192</v>
      </c>
      <c r="W83">
        <v>14.233733802315225</v>
      </c>
      <c r="X83">
        <v>45.259888559703064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8.9164694944000011</v>
      </c>
      <c r="AD83">
        <v>8.4088075344000011</v>
      </c>
      <c r="AE83">
        <v>15.1671353808</v>
      </c>
      <c r="AF83">
        <v>9.0749999999999975</v>
      </c>
      <c r="AG83">
        <v>11.959677599999999</v>
      </c>
      <c r="AH83">
        <v>43.057968720000012</v>
      </c>
      <c r="AI83">
        <v>5.0772331999999993</v>
      </c>
      <c r="AJ83">
        <v>0</v>
      </c>
      <c r="AK83">
        <v>15.961299999999998</v>
      </c>
      <c r="AL83">
        <v>0</v>
      </c>
      <c r="AM83">
        <v>4.1308823650793647</v>
      </c>
      <c r="AN83">
        <v>0.93737000000000004</v>
      </c>
      <c r="AO83">
        <v>0.27862532879999996</v>
      </c>
      <c r="AP83">
        <v>0.74672052</v>
      </c>
      <c r="AQ83">
        <v>10.03227</v>
      </c>
      <c r="AR83">
        <v>15.241823999999999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35.002912656611556</v>
      </c>
      <c r="BB83">
        <f t="shared" si="1"/>
        <v>1055.4305094430456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9.4121905395875007</v>
      </c>
      <c r="L84">
        <v>578.48509886111981</v>
      </c>
      <c r="M84">
        <v>28.225042111173501</v>
      </c>
      <c r="N84">
        <v>36.240431720759332</v>
      </c>
      <c r="O84">
        <v>0</v>
      </c>
      <c r="P84">
        <v>36.696433198030917</v>
      </c>
      <c r="Q84">
        <v>5.6933087416481074</v>
      </c>
      <c r="R84">
        <v>6.5004123071672346</v>
      </c>
      <c r="S84">
        <v>8.1009547376664042</v>
      </c>
      <c r="T84">
        <v>0</v>
      </c>
      <c r="U84">
        <v>128.14260750499591</v>
      </c>
      <c r="V84">
        <v>3.5810654876106192</v>
      </c>
      <c r="W84">
        <v>14.233733802315225</v>
      </c>
      <c r="X84">
        <v>45.259888559703064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8.9164694944000011</v>
      </c>
      <c r="AD84">
        <v>8.4088075344000011</v>
      </c>
      <c r="AE84">
        <v>15.1671353808</v>
      </c>
      <c r="AF84">
        <v>9.0749999999999975</v>
      </c>
      <c r="AG84">
        <v>11.959677599999999</v>
      </c>
      <c r="AH84">
        <v>43.057968720000012</v>
      </c>
      <c r="AI84">
        <v>5.0772331999999993</v>
      </c>
      <c r="AJ84">
        <v>0</v>
      </c>
      <c r="AK84">
        <v>15.961299999999998</v>
      </c>
      <c r="AL84">
        <v>0</v>
      </c>
      <c r="AM84">
        <v>1.6196330857142853</v>
      </c>
      <c r="AN84">
        <v>0.93737000000000004</v>
      </c>
      <c r="AO84">
        <v>0.34582373280000006</v>
      </c>
      <c r="AP84">
        <v>0.74672052</v>
      </c>
      <c r="AQ84">
        <v>10.03227</v>
      </c>
      <c r="AR84">
        <v>15.241823999999999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34.924458758205205</v>
      </c>
      <c r="BB84">
        <f t="shared" si="1"/>
        <v>1053.0649124660868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9.4121905395875007</v>
      </c>
      <c r="L85">
        <v>578.48509886111981</v>
      </c>
      <c r="M85">
        <v>28.225042111173501</v>
      </c>
      <c r="N85">
        <v>36.240431720759332</v>
      </c>
      <c r="O85">
        <v>0</v>
      </c>
      <c r="P85">
        <v>36.696433198030917</v>
      </c>
      <c r="Q85">
        <v>5.6933087416481074</v>
      </c>
      <c r="R85">
        <v>6.5004123071672346</v>
      </c>
      <c r="S85">
        <v>8.1009547376664042</v>
      </c>
      <c r="T85">
        <v>0</v>
      </c>
      <c r="U85">
        <v>128.14260750499591</v>
      </c>
      <c r="V85">
        <v>3.5810654876106192</v>
      </c>
      <c r="W85">
        <v>14.233733802315225</v>
      </c>
      <c r="X85">
        <v>45.259888559703064</v>
      </c>
      <c r="Y85">
        <v>0</v>
      </c>
      <c r="Z85">
        <v>4.021411679999999</v>
      </c>
      <c r="AA85">
        <v>12.931030944000002</v>
      </c>
      <c r="AB85">
        <v>12.121704815999999</v>
      </c>
      <c r="AC85">
        <v>8.9164694944000011</v>
      </c>
      <c r="AD85">
        <v>8.4088075344000011</v>
      </c>
      <c r="AE85">
        <v>15.1671353808</v>
      </c>
      <c r="AF85">
        <v>9.0749999999999975</v>
      </c>
      <c r="AG85">
        <v>11.959677599999999</v>
      </c>
      <c r="AH85">
        <v>43.057968720000012</v>
      </c>
      <c r="AI85">
        <v>0.78111279999999994</v>
      </c>
      <c r="AJ85">
        <v>0</v>
      </c>
      <c r="AK85">
        <v>15.961299999999998</v>
      </c>
      <c r="AL85">
        <v>0</v>
      </c>
      <c r="AM85">
        <v>1.6196330857142853</v>
      </c>
      <c r="AN85">
        <v>0.91823999999999995</v>
      </c>
      <c r="AO85">
        <v>0.3927273168</v>
      </c>
      <c r="AP85">
        <v>0.74672052</v>
      </c>
      <c r="AQ85">
        <v>10.03227</v>
      </c>
      <c r="AR85">
        <v>15.241823999999999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34.722901189405206</v>
      </c>
      <c r="BB85">
        <f t="shared" si="1"/>
        <v>1046.9874173788867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9.4121905395875007</v>
      </c>
      <c r="L86">
        <v>578.48509886111981</v>
      </c>
      <c r="M86">
        <v>28.225042111173501</v>
      </c>
      <c r="N86">
        <v>36.240431720759332</v>
      </c>
      <c r="O86">
        <v>0</v>
      </c>
      <c r="P86">
        <v>36.696433198030917</v>
      </c>
      <c r="Q86">
        <v>5.6933087416481074</v>
      </c>
      <c r="R86">
        <v>6.5004123071672346</v>
      </c>
      <c r="S86">
        <v>8.1009547376664042</v>
      </c>
      <c r="T86">
        <v>0</v>
      </c>
      <c r="U86">
        <v>128.14260750499591</v>
      </c>
      <c r="V86">
        <v>3.5810654876106192</v>
      </c>
      <c r="W86">
        <v>14.233733802315225</v>
      </c>
      <c r="X86">
        <v>45.259888559703064</v>
      </c>
      <c r="Y86">
        <v>0</v>
      </c>
      <c r="Z86">
        <v>4.021411679999999</v>
      </c>
      <c r="AA86">
        <v>12.931030944000002</v>
      </c>
      <c r="AB86">
        <v>12.121704815999999</v>
      </c>
      <c r="AC86">
        <v>8.9164694944000011</v>
      </c>
      <c r="AD86">
        <v>8.4088075344000011</v>
      </c>
      <c r="AE86">
        <v>15.1671353808</v>
      </c>
      <c r="AF86">
        <v>9.0749999999999975</v>
      </c>
      <c r="AG86">
        <v>11.959677599999999</v>
      </c>
      <c r="AH86">
        <v>43.057968720000012</v>
      </c>
      <c r="AI86">
        <v>0</v>
      </c>
      <c r="AJ86">
        <v>0</v>
      </c>
      <c r="AK86">
        <v>15.961299999999998</v>
      </c>
      <c r="AL86">
        <v>0</v>
      </c>
      <c r="AM86">
        <v>1.6196330857142853</v>
      </c>
      <c r="AN86">
        <v>0.91823999999999995</v>
      </c>
      <c r="AO86">
        <v>0.45018420719999996</v>
      </c>
      <c r="AP86">
        <v>0.74672052</v>
      </c>
      <c r="AQ86">
        <v>10.03227</v>
      </c>
      <c r="AR86">
        <v>15.241823999999999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34.699671827405211</v>
      </c>
      <c r="BB86">
        <f t="shared" si="1"/>
        <v>1046.2869908312869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9.4121905395875007</v>
      </c>
      <c r="L87">
        <v>578.48509886111981</v>
      </c>
      <c r="M87">
        <v>28.225042111173501</v>
      </c>
      <c r="N87">
        <v>36.240431720759332</v>
      </c>
      <c r="O87">
        <v>0</v>
      </c>
      <c r="P87">
        <v>36.696433198030917</v>
      </c>
      <c r="Q87">
        <v>5.6933087416481074</v>
      </c>
      <c r="R87">
        <v>6.5004123071672346</v>
      </c>
      <c r="S87">
        <v>8.1009547376664042</v>
      </c>
      <c r="T87">
        <v>0</v>
      </c>
      <c r="U87">
        <v>128.14260750499591</v>
      </c>
      <c r="V87">
        <v>3.5810654876106192</v>
      </c>
      <c r="W87">
        <v>14.233733802315225</v>
      </c>
      <c r="X87">
        <v>45.259888559703064</v>
      </c>
      <c r="Y87">
        <v>0</v>
      </c>
      <c r="Z87">
        <v>4.016011999999999</v>
      </c>
      <c r="AA87">
        <v>12.931030944000002</v>
      </c>
      <c r="AB87">
        <v>12.121704815999999</v>
      </c>
      <c r="AC87">
        <v>5.9383226239999987</v>
      </c>
      <c r="AD87">
        <v>8.4088075344000011</v>
      </c>
      <c r="AE87">
        <v>8.6597367999999992</v>
      </c>
      <c r="AF87">
        <v>8.1674999999999969</v>
      </c>
      <c r="AG87">
        <v>11.959677599999999</v>
      </c>
      <c r="AH87">
        <v>35.881640599999997</v>
      </c>
      <c r="AI87">
        <v>0</v>
      </c>
      <c r="AJ87">
        <v>0</v>
      </c>
      <c r="AK87">
        <v>15.961299999999998</v>
      </c>
      <c r="AL87">
        <v>0</v>
      </c>
      <c r="AM87">
        <v>1.6196330857142853</v>
      </c>
      <c r="AN87">
        <v>0.91823999999999995</v>
      </c>
      <c r="AO87">
        <v>0.49789958400000006</v>
      </c>
      <c r="AP87">
        <v>0.74672052</v>
      </c>
      <c r="AQ87">
        <v>10.03227</v>
      </c>
      <c r="AR87">
        <v>15.241823999999999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34.137053245646172</v>
      </c>
      <c r="BB87">
        <f t="shared" si="1"/>
        <v>1029.3225515386457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9.4121905395875007</v>
      </c>
      <c r="L88">
        <v>578.48509886111981</v>
      </c>
      <c r="M88">
        <v>28.225042111173501</v>
      </c>
      <c r="N88">
        <v>36.240431720759332</v>
      </c>
      <c r="O88">
        <v>0</v>
      </c>
      <c r="P88">
        <v>36.696433198030917</v>
      </c>
      <c r="Q88">
        <v>5.6933087416481074</v>
      </c>
      <c r="R88">
        <v>6.5004123071672346</v>
      </c>
      <c r="S88">
        <v>8.1009547376664042</v>
      </c>
      <c r="T88">
        <v>0</v>
      </c>
      <c r="U88">
        <v>128.14260750499591</v>
      </c>
      <c r="V88">
        <v>3.5810654876106192</v>
      </c>
      <c r="W88">
        <v>14.233733802315225</v>
      </c>
      <c r="X88">
        <v>45.259888559703064</v>
      </c>
      <c r="Y88">
        <v>0</v>
      </c>
      <c r="Z88">
        <v>4.016011999999999</v>
      </c>
      <c r="AA88">
        <v>12.931030944000002</v>
      </c>
      <c r="AB88">
        <v>8.5882524</v>
      </c>
      <c r="AC88">
        <v>5.9383226239999987</v>
      </c>
      <c r="AD88">
        <v>8.4088075344000011</v>
      </c>
      <c r="AE88">
        <v>8.6597367999999992</v>
      </c>
      <c r="AF88">
        <v>8.1674999999999969</v>
      </c>
      <c r="AG88">
        <v>11.959677599999999</v>
      </c>
      <c r="AH88">
        <v>34.864751999999996</v>
      </c>
      <c r="AI88">
        <v>0</v>
      </c>
      <c r="AJ88">
        <v>0</v>
      </c>
      <c r="AK88">
        <v>15.961299999999998</v>
      </c>
      <c r="AL88">
        <v>0</v>
      </c>
      <c r="AM88">
        <v>1.6196330857142853</v>
      </c>
      <c r="AN88">
        <v>0.91823999999999995</v>
      </c>
      <c r="AO88">
        <v>0.519547392</v>
      </c>
      <c r="AP88">
        <v>0.74672052</v>
      </c>
      <c r="AQ88">
        <v>10.03227</v>
      </c>
      <c r="AR88">
        <v>15.241823999999999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33.991682201646171</v>
      </c>
      <c r="BB88">
        <f t="shared" si="1"/>
        <v>1024.9392293746459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9.4121905395875007</v>
      </c>
      <c r="L89">
        <v>578.48509886111981</v>
      </c>
      <c r="M89">
        <v>28.225042111173501</v>
      </c>
      <c r="N89">
        <v>36.240431720759332</v>
      </c>
      <c r="O89">
        <v>0</v>
      </c>
      <c r="P89">
        <v>38.528653846153844</v>
      </c>
      <c r="Q89">
        <v>5.6933087416481074</v>
      </c>
      <c r="R89">
        <v>6.5004123071672346</v>
      </c>
      <c r="S89">
        <v>8.1009547376664042</v>
      </c>
      <c r="T89">
        <v>0</v>
      </c>
      <c r="U89">
        <v>128.14260750499591</v>
      </c>
      <c r="V89">
        <v>3.5810654876106192</v>
      </c>
      <c r="W89">
        <v>14.233733802315225</v>
      </c>
      <c r="X89">
        <v>45.259888559703064</v>
      </c>
      <c r="Y89">
        <v>0</v>
      </c>
      <c r="Z89">
        <v>4.016011999999999</v>
      </c>
      <c r="AA89">
        <v>12.931030944000002</v>
      </c>
      <c r="AB89">
        <v>8.5882524</v>
      </c>
      <c r="AC89">
        <v>5.9383226239999987</v>
      </c>
      <c r="AD89">
        <v>8.4088075344000011</v>
      </c>
      <c r="AE89">
        <v>8.6597367999999992</v>
      </c>
      <c r="AF89">
        <v>8.1674999999999969</v>
      </c>
      <c r="AG89">
        <v>11.959677599999999</v>
      </c>
      <c r="AH89">
        <v>34.864751999999996</v>
      </c>
      <c r="AI89">
        <v>0</v>
      </c>
      <c r="AJ89">
        <v>0</v>
      </c>
      <c r="AK89">
        <v>15.961299999999998</v>
      </c>
      <c r="AL89">
        <v>0</v>
      </c>
      <c r="AM89">
        <v>1.6196330857142853</v>
      </c>
      <c r="AN89">
        <v>0.91823999999999995</v>
      </c>
      <c r="AO89">
        <v>0.55896444239999987</v>
      </c>
      <c r="AP89">
        <v>0.74672052</v>
      </c>
      <c r="AQ89">
        <v>10.03227</v>
      </c>
      <c r="AR89">
        <v>15.241823999999999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34.051762264528875</v>
      </c>
      <c r="BB89">
        <f t="shared" si="1"/>
        <v>1026.7507870102863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9.4121905395875007</v>
      </c>
      <c r="L90">
        <v>578.48509886111981</v>
      </c>
      <c r="M90">
        <v>28.225042111173501</v>
      </c>
      <c r="N90">
        <v>36.240431720759332</v>
      </c>
      <c r="O90">
        <v>0</v>
      </c>
      <c r="P90">
        <v>38.528653846153844</v>
      </c>
      <c r="Q90">
        <v>5.6933087416481074</v>
      </c>
      <c r="R90">
        <v>6.5004123071672346</v>
      </c>
      <c r="S90">
        <v>8.1009547376664042</v>
      </c>
      <c r="T90">
        <v>0</v>
      </c>
      <c r="U90">
        <v>128.14260750499591</v>
      </c>
      <c r="V90">
        <v>3.5810654876106192</v>
      </c>
      <c r="W90">
        <v>14.233733802315225</v>
      </c>
      <c r="X90">
        <v>45.259888559703064</v>
      </c>
      <c r="Y90">
        <v>0</v>
      </c>
      <c r="Z90">
        <v>4.016011999999999</v>
      </c>
      <c r="AA90">
        <v>12.931030944000002</v>
      </c>
      <c r="AB90">
        <v>8.5882524</v>
      </c>
      <c r="AC90">
        <v>5.9383226239999987</v>
      </c>
      <c r="AD90">
        <v>8.4088075344000011</v>
      </c>
      <c r="AE90">
        <v>8.6597367999999992</v>
      </c>
      <c r="AF90">
        <v>8.1674999999999969</v>
      </c>
      <c r="AG90">
        <v>11.959677599999999</v>
      </c>
      <c r="AH90">
        <v>35.881640599999997</v>
      </c>
      <c r="AI90">
        <v>0</v>
      </c>
      <c r="AJ90">
        <v>0</v>
      </c>
      <c r="AK90">
        <v>15.961299999999998</v>
      </c>
      <c r="AL90">
        <v>0</v>
      </c>
      <c r="AM90">
        <v>1.6196330857142853</v>
      </c>
      <c r="AN90">
        <v>0.91823999999999995</v>
      </c>
      <c r="AO90">
        <v>0.63698675039999997</v>
      </c>
      <c r="AP90">
        <v>0.74672052</v>
      </c>
      <c r="AQ90">
        <v>10.03227</v>
      </c>
      <c r="AR90">
        <v>15.241823999999999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34.086908658928863</v>
      </c>
      <c r="BB90">
        <f t="shared" si="1"/>
        <v>1027.810551523886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9.4121905395875007</v>
      </c>
      <c r="L91">
        <v>578.48509886111981</v>
      </c>
      <c r="M91">
        <v>28.225042111173501</v>
      </c>
      <c r="N91">
        <v>36.240431720759332</v>
      </c>
      <c r="O91">
        <v>0</v>
      </c>
      <c r="P91">
        <v>38.528653846153844</v>
      </c>
      <c r="Q91">
        <v>6.1309389549922395</v>
      </c>
      <c r="R91">
        <v>6.5004123071672346</v>
      </c>
      <c r="S91">
        <v>8.1009547376664042</v>
      </c>
      <c r="T91">
        <v>0</v>
      </c>
      <c r="U91">
        <v>128.14260750499591</v>
      </c>
      <c r="V91">
        <v>3.5810654876106192</v>
      </c>
      <c r="W91">
        <v>14.233733802315225</v>
      </c>
      <c r="X91">
        <v>45.259888559703064</v>
      </c>
      <c r="Y91">
        <v>0</v>
      </c>
      <c r="Z91">
        <v>4.021411679999999</v>
      </c>
      <c r="AA91">
        <v>12.931030944000002</v>
      </c>
      <c r="AB91">
        <v>12.121704815999999</v>
      </c>
      <c r="AC91">
        <v>8.9164694944000011</v>
      </c>
      <c r="AD91">
        <v>8.4088075344000011</v>
      </c>
      <c r="AE91">
        <v>15.1671353808</v>
      </c>
      <c r="AF91">
        <v>9.0749999999999975</v>
      </c>
      <c r="AG91">
        <v>11.959677599999999</v>
      </c>
      <c r="AH91">
        <v>43.057968720000012</v>
      </c>
      <c r="AI91">
        <v>0</v>
      </c>
      <c r="AJ91">
        <v>0</v>
      </c>
      <c r="AK91">
        <v>15.961299999999998</v>
      </c>
      <c r="AL91">
        <v>0</v>
      </c>
      <c r="AM91">
        <v>1.6196330857142853</v>
      </c>
      <c r="AN91">
        <v>0.91823999999999995</v>
      </c>
      <c r="AO91">
        <v>0.6303120096</v>
      </c>
      <c r="AP91">
        <v>0.74672052</v>
      </c>
      <c r="AQ91">
        <v>10.03227</v>
      </c>
      <c r="AR91">
        <v>15.241823999999999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34.778316299649532</v>
      </c>
      <c r="BB91">
        <f t="shared" si="1"/>
        <v>1048.6583250229094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9.4121905395875007</v>
      </c>
      <c r="L92">
        <v>578.48509886111981</v>
      </c>
      <c r="M92">
        <v>28.225042111173501</v>
      </c>
      <c r="N92">
        <v>36.240431720759332</v>
      </c>
      <c r="O92">
        <v>0</v>
      </c>
      <c r="P92">
        <v>38.528653846153844</v>
      </c>
      <c r="Q92">
        <v>6.1309389549922395</v>
      </c>
      <c r="R92">
        <v>6.5004123071672346</v>
      </c>
      <c r="S92">
        <v>8.1009547376664042</v>
      </c>
      <c r="T92">
        <v>0</v>
      </c>
      <c r="U92">
        <v>128.14260750499591</v>
      </c>
      <c r="V92">
        <v>3.5810654876106192</v>
      </c>
      <c r="W92">
        <v>14.233733802315225</v>
      </c>
      <c r="X92">
        <v>45.259888559703064</v>
      </c>
      <c r="Y92">
        <v>0</v>
      </c>
      <c r="Z92">
        <v>4.021411679999999</v>
      </c>
      <c r="AA92">
        <v>12.931030944000002</v>
      </c>
      <c r="AB92">
        <v>12.121704815999999</v>
      </c>
      <c r="AC92">
        <v>8.9164694944000011</v>
      </c>
      <c r="AD92">
        <v>8.4088075344000011</v>
      </c>
      <c r="AE92">
        <v>15.1671353808</v>
      </c>
      <c r="AF92">
        <v>9.0749999999999975</v>
      </c>
      <c r="AG92">
        <v>11.959677599999999</v>
      </c>
      <c r="AH92">
        <v>43.057968720000012</v>
      </c>
      <c r="AI92">
        <v>0</v>
      </c>
      <c r="AJ92">
        <v>0</v>
      </c>
      <c r="AK92">
        <v>15.961299999999998</v>
      </c>
      <c r="AL92">
        <v>0</v>
      </c>
      <c r="AM92">
        <v>1.6196330857142853</v>
      </c>
      <c r="AN92">
        <v>0.91823999999999995</v>
      </c>
      <c r="AO92">
        <v>0.66359551440000009</v>
      </c>
      <c r="AP92">
        <v>0.74672052</v>
      </c>
      <c r="AQ92">
        <v>10.03227</v>
      </c>
      <c r="AR92">
        <v>15.241823999999999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34.77938457724953</v>
      </c>
      <c r="BB92">
        <f t="shared" si="1"/>
        <v>1048.6905402501093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9.4121905395875007</v>
      </c>
      <c r="L93">
        <v>578.48509886111981</v>
      </c>
      <c r="M93">
        <v>28.225042111173501</v>
      </c>
      <c r="N93">
        <v>36.240431720759332</v>
      </c>
      <c r="O93">
        <v>0</v>
      </c>
      <c r="P93">
        <v>38.528653846153844</v>
      </c>
      <c r="Q93">
        <v>6.1309389549922395</v>
      </c>
      <c r="R93">
        <v>6.5004123071672346</v>
      </c>
      <c r="S93">
        <v>8.1009547376664042</v>
      </c>
      <c r="T93">
        <v>0</v>
      </c>
      <c r="U93">
        <v>128.14260750499591</v>
      </c>
      <c r="V93">
        <v>3.5810654876106192</v>
      </c>
      <c r="W93">
        <v>14.233733802315225</v>
      </c>
      <c r="X93">
        <v>45.259888559703064</v>
      </c>
      <c r="Y93">
        <v>0</v>
      </c>
      <c r="Z93">
        <v>4.021411679999999</v>
      </c>
      <c r="AA93">
        <v>12.931030944000002</v>
      </c>
      <c r="AB93">
        <v>12.121704815999999</v>
      </c>
      <c r="AC93">
        <v>8.9164694944000011</v>
      </c>
      <c r="AD93">
        <v>8.4088075344000011</v>
      </c>
      <c r="AE93">
        <v>15.1671353808</v>
      </c>
      <c r="AF93">
        <v>9.0749999999999975</v>
      </c>
      <c r="AG93">
        <v>11.959677599999999</v>
      </c>
      <c r="AH93">
        <v>43.057968720000012</v>
      </c>
      <c r="AI93">
        <v>0</v>
      </c>
      <c r="AJ93">
        <v>0</v>
      </c>
      <c r="AK93">
        <v>15.961299999999998</v>
      </c>
      <c r="AL93">
        <v>0</v>
      </c>
      <c r="AM93">
        <v>1.6196330857142853</v>
      </c>
      <c r="AN93">
        <v>0.91823999999999995</v>
      </c>
      <c r="AO93">
        <v>1.3317009888</v>
      </c>
      <c r="AP93">
        <v>0.74672052</v>
      </c>
      <c r="AQ93">
        <v>10.03227</v>
      </c>
      <c r="AR93">
        <v>15.241823999999999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34.800830817649526</v>
      </c>
      <c r="BB93">
        <f t="shared" si="1"/>
        <v>1049.3371994841095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9.4121905395875007</v>
      </c>
      <c r="L94">
        <v>578.48509886111981</v>
      </c>
      <c r="M94">
        <v>28.225042111173501</v>
      </c>
      <c r="N94">
        <v>36.240431720759332</v>
      </c>
      <c r="O94">
        <v>0</v>
      </c>
      <c r="P94">
        <v>38.528653846153844</v>
      </c>
      <c r="Q94">
        <v>6.1309389549922395</v>
      </c>
      <c r="R94">
        <v>6.5004123071672346</v>
      </c>
      <c r="S94">
        <v>8.1009547376664042</v>
      </c>
      <c r="T94">
        <v>0</v>
      </c>
      <c r="U94">
        <v>128.14260750499591</v>
      </c>
      <c r="V94">
        <v>3.5810654876106192</v>
      </c>
      <c r="W94">
        <v>14.233733802315225</v>
      </c>
      <c r="X94">
        <v>45.259888559703064</v>
      </c>
      <c r="Y94">
        <v>0</v>
      </c>
      <c r="Z94">
        <v>4.021411679999999</v>
      </c>
      <c r="AA94">
        <v>12.931030944000002</v>
      </c>
      <c r="AB94">
        <v>12.121704815999999</v>
      </c>
      <c r="AC94">
        <v>8.9164694944000011</v>
      </c>
      <c r="AD94">
        <v>8.4088075344000011</v>
      </c>
      <c r="AE94">
        <v>15.1671353808</v>
      </c>
      <c r="AF94">
        <v>9.0749999999999975</v>
      </c>
      <c r="AG94">
        <v>11.959677599999999</v>
      </c>
      <c r="AH94">
        <v>35.881640599999997</v>
      </c>
      <c r="AI94">
        <v>0</v>
      </c>
      <c r="AJ94">
        <v>0</v>
      </c>
      <c r="AK94">
        <v>15.961299999999998</v>
      </c>
      <c r="AL94">
        <v>0</v>
      </c>
      <c r="AM94">
        <v>1.6196330857142853</v>
      </c>
      <c r="AN94">
        <v>0.91823999999999995</v>
      </c>
      <c r="AO94">
        <v>1.3771613856</v>
      </c>
      <c r="AP94">
        <v>0.74672052</v>
      </c>
      <c r="AQ94">
        <v>10.03227</v>
      </c>
      <c r="AR94">
        <v>15.241823999999999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34.571929792049517</v>
      </c>
      <c r="BB94">
        <f t="shared" si="1"/>
        <v>1042.4352327865092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9.4121905395875007</v>
      </c>
      <c r="L95">
        <v>578.48509886111981</v>
      </c>
      <c r="M95">
        <v>28.225042111173501</v>
      </c>
      <c r="N95">
        <v>36.240431720759332</v>
      </c>
      <c r="O95">
        <v>0</v>
      </c>
      <c r="P95">
        <v>38.528653846153844</v>
      </c>
      <c r="Q95">
        <v>6.1309389549922395</v>
      </c>
      <c r="R95">
        <v>6.5004123071672346</v>
      </c>
      <c r="S95">
        <v>8.1009547376664042</v>
      </c>
      <c r="T95">
        <v>0</v>
      </c>
      <c r="U95">
        <v>128.14260750499591</v>
      </c>
      <c r="V95">
        <v>3.5810654876106192</v>
      </c>
      <c r="W95">
        <v>14.233733802315225</v>
      </c>
      <c r="X95">
        <v>45.259888559703064</v>
      </c>
      <c r="Y95">
        <v>0</v>
      </c>
      <c r="Z95">
        <v>4.016011999999999</v>
      </c>
      <c r="AA95">
        <v>12.931030944000002</v>
      </c>
      <c r="AB95">
        <v>12.121704815999999</v>
      </c>
      <c r="AC95">
        <v>2.9691613119999998</v>
      </c>
      <c r="AD95">
        <v>8.4088075344000011</v>
      </c>
      <c r="AE95">
        <v>8.6597367999999992</v>
      </c>
      <c r="AF95">
        <v>5.4449999999999994</v>
      </c>
      <c r="AG95">
        <v>11.959677599999999</v>
      </c>
      <c r="AH95">
        <v>23.214114039999998</v>
      </c>
      <c r="AI95">
        <v>0</v>
      </c>
      <c r="AJ95">
        <v>0</v>
      </c>
      <c r="AK95">
        <v>15.961299999999998</v>
      </c>
      <c r="AL95">
        <v>0</v>
      </c>
      <c r="AM95">
        <v>1.6196330857142853</v>
      </c>
      <c r="AN95">
        <v>0.91823999999999995</v>
      </c>
      <c r="AO95">
        <v>1.3844675207999999</v>
      </c>
      <c r="AP95">
        <v>0.74672052</v>
      </c>
      <c r="AQ95">
        <v>10.03227</v>
      </c>
      <c r="AR95">
        <v>15.241823999999999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33.64904502700854</v>
      </c>
      <c r="BB95">
        <f t="shared" si="1"/>
        <v>1014.6077906835507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9.4121905395875007</v>
      </c>
      <c r="L96">
        <v>578.48509886111981</v>
      </c>
      <c r="M96">
        <v>28.225042111173501</v>
      </c>
      <c r="N96">
        <v>36.240431720759332</v>
      </c>
      <c r="O96">
        <v>0</v>
      </c>
      <c r="P96">
        <v>38.528653846153844</v>
      </c>
      <c r="Q96">
        <v>6.1309389549922395</v>
      </c>
      <c r="R96">
        <v>6.5004123071672346</v>
      </c>
      <c r="S96">
        <v>8.1009547376664042</v>
      </c>
      <c r="T96">
        <v>0</v>
      </c>
      <c r="U96">
        <v>128.14260750499591</v>
      </c>
      <c r="V96">
        <v>3.5810654876106192</v>
      </c>
      <c r="W96">
        <v>14.233733802315225</v>
      </c>
      <c r="X96">
        <v>45.259888559703064</v>
      </c>
      <c r="Y96">
        <v>0</v>
      </c>
      <c r="Z96">
        <v>4.016011999999999</v>
      </c>
      <c r="AA96">
        <v>12.931030944000002</v>
      </c>
      <c r="AB96">
        <v>8.0565986800000022</v>
      </c>
      <c r="AC96">
        <v>2.9691613119999998</v>
      </c>
      <c r="AD96">
        <v>8.4088075344000011</v>
      </c>
      <c r="AE96">
        <v>8.6597367999999992</v>
      </c>
      <c r="AF96">
        <v>5.4449999999999994</v>
      </c>
      <c r="AG96">
        <v>11.959677599999999</v>
      </c>
      <c r="AH96">
        <v>17.432375999999998</v>
      </c>
      <c r="AI96">
        <v>0</v>
      </c>
      <c r="AJ96">
        <v>0</v>
      </c>
      <c r="AK96">
        <v>15.961299999999998</v>
      </c>
      <c r="AL96">
        <v>0</v>
      </c>
      <c r="AM96">
        <v>1.6196330857142853</v>
      </c>
      <c r="AN96">
        <v>0.91823999999999995</v>
      </c>
      <c r="AO96">
        <v>1.382753736</v>
      </c>
      <c r="AP96">
        <v>0.74672052</v>
      </c>
      <c r="AQ96">
        <v>10.03227</v>
      </c>
      <c r="AR96">
        <v>15.241823999999999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33.332906035008534</v>
      </c>
      <c r="BB96">
        <f t="shared" si="1"/>
        <v>1005.0753717147506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9.4121905395875007</v>
      </c>
      <c r="L97">
        <v>578.48509886111981</v>
      </c>
      <c r="M97">
        <v>28.225042111173501</v>
      </c>
      <c r="N97">
        <v>36.240431720759332</v>
      </c>
      <c r="O97">
        <v>0</v>
      </c>
      <c r="P97">
        <v>38.528653846153844</v>
      </c>
      <c r="Q97">
        <v>6.1309389549922395</v>
      </c>
      <c r="R97">
        <v>6.5004123071672346</v>
      </c>
      <c r="S97">
        <v>8.1009547376664042</v>
      </c>
      <c r="T97">
        <v>0</v>
      </c>
      <c r="U97">
        <v>128.14260750499591</v>
      </c>
      <c r="V97">
        <v>3.5810654876106192</v>
      </c>
      <c r="W97">
        <v>14.233733802315225</v>
      </c>
      <c r="X97">
        <v>45.259888559703064</v>
      </c>
      <c r="Y97">
        <v>0</v>
      </c>
      <c r="Z97">
        <v>4.016011999999999</v>
      </c>
      <c r="AA97">
        <v>12.931030944000002</v>
      </c>
      <c r="AB97">
        <v>4.0078511199999998</v>
      </c>
      <c r="AC97">
        <v>2.9691613119999998</v>
      </c>
      <c r="AD97">
        <v>8.4088075344000011</v>
      </c>
      <c r="AE97">
        <v>8.6597367999999992</v>
      </c>
      <c r="AF97">
        <v>5.4449999999999994</v>
      </c>
      <c r="AG97">
        <v>11.959677599999999</v>
      </c>
      <c r="AH97">
        <v>11.621584000000002</v>
      </c>
      <c r="AI97">
        <v>0</v>
      </c>
      <c r="AJ97">
        <v>0</v>
      </c>
      <c r="AK97">
        <v>15.961299999999998</v>
      </c>
      <c r="AL97">
        <v>0</v>
      </c>
      <c r="AM97">
        <v>1.6196330857142853</v>
      </c>
      <c r="AN97">
        <v>0.91823999999999995</v>
      </c>
      <c r="AO97">
        <v>1.3953816240000001</v>
      </c>
      <c r="AP97">
        <v>1.33623672</v>
      </c>
      <c r="AQ97">
        <v>10.03227</v>
      </c>
      <c r="AR97">
        <v>15.241823999999999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33.035743850208533</v>
      </c>
      <c r="BB97">
        <f t="shared" si="1"/>
        <v>996.11513842755062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9.4121905395875007</v>
      </c>
      <c r="L98">
        <v>578.48509886111981</v>
      </c>
      <c r="M98">
        <v>28.225042111173501</v>
      </c>
      <c r="N98">
        <v>36.240431720759332</v>
      </c>
      <c r="O98">
        <v>0</v>
      </c>
      <c r="P98">
        <v>38.528653846153844</v>
      </c>
      <c r="Q98">
        <v>6.1309389549922395</v>
      </c>
      <c r="R98">
        <v>6.5004123071672346</v>
      </c>
      <c r="S98">
        <v>8.1009547376664042</v>
      </c>
      <c r="T98">
        <v>0</v>
      </c>
      <c r="U98">
        <v>128.14260750499591</v>
      </c>
      <c r="V98">
        <v>3.5810654876106192</v>
      </c>
      <c r="W98">
        <v>14.233733802315225</v>
      </c>
      <c r="X98">
        <v>45.259888559703064</v>
      </c>
      <c r="Y98">
        <v>0</v>
      </c>
      <c r="Z98">
        <v>3.9822639999999998</v>
      </c>
      <c r="AA98">
        <v>12.931030944000002</v>
      </c>
      <c r="AB98">
        <v>4.0078511199999998</v>
      </c>
      <c r="AC98">
        <v>2.9691613119999998</v>
      </c>
      <c r="AD98">
        <v>8.4088075344000011</v>
      </c>
      <c r="AE98">
        <v>8.6597367999999992</v>
      </c>
      <c r="AF98">
        <v>5.4449999999999994</v>
      </c>
      <c r="AG98">
        <v>11.959677599999999</v>
      </c>
      <c r="AH98">
        <v>11.621584000000002</v>
      </c>
      <c r="AI98">
        <v>0</v>
      </c>
      <c r="AJ98">
        <v>0</v>
      </c>
      <c r="AK98">
        <v>15.961299999999998</v>
      </c>
      <c r="AL98">
        <v>0</v>
      </c>
      <c r="AM98">
        <v>1.6196330857142853</v>
      </c>
      <c r="AN98">
        <v>0.91823999999999995</v>
      </c>
      <c r="AO98">
        <v>1.3998915840000001</v>
      </c>
      <c r="AP98">
        <v>1.33623672</v>
      </c>
      <c r="AQ98">
        <v>10.03227</v>
      </c>
      <c r="AR98">
        <v>15.241823999999999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33.034805042208532</v>
      </c>
      <c r="BB98">
        <f t="shared" si="1"/>
        <v>996.08683919555051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0.22596953003068457</v>
      </c>
      <c r="L99">
        <f t="shared" si="2"/>
        <v>13.883680513108358</v>
      </c>
      <c r="M99">
        <f t="shared" si="2"/>
        <v>0.67523602428238549</v>
      </c>
      <c r="N99">
        <f t="shared" si="2"/>
        <v>0.86977036129822294</v>
      </c>
      <c r="O99">
        <f t="shared" si="2"/>
        <v>0</v>
      </c>
      <c r="P99">
        <f t="shared" si="2"/>
        <v>0.8544696372336843</v>
      </c>
      <c r="Q99">
        <f t="shared" si="2"/>
        <v>0.1375146702262425</v>
      </c>
      <c r="R99">
        <f t="shared" si="2"/>
        <v>0.22121906625349091</v>
      </c>
      <c r="S99">
        <f t="shared" si="2"/>
        <v>0.17206475042698607</v>
      </c>
      <c r="T99">
        <f t="shared" si="2"/>
        <v>0</v>
      </c>
      <c r="U99">
        <f t="shared" si="2"/>
        <v>3.0754225801199069</v>
      </c>
      <c r="V99">
        <f t="shared" si="2"/>
        <v>9.5821031207594484E-2</v>
      </c>
      <c r="W99">
        <f t="shared" si="2"/>
        <v>0.34160961125556588</v>
      </c>
      <c r="X99">
        <f t="shared" si="2"/>
        <v>1.0862373254328734</v>
      </c>
      <c r="Y99">
        <f t="shared" si="2"/>
        <v>0</v>
      </c>
      <c r="Z99">
        <f t="shared" si="2"/>
        <v>6.9885358399999917E-2</v>
      </c>
      <c r="AA99">
        <f t="shared" si="2"/>
        <v>0.14542198813999993</v>
      </c>
      <c r="AB99">
        <f t="shared" si="2"/>
        <v>0.14038725440999994</v>
      </c>
      <c r="AC99">
        <f t="shared" si="2"/>
        <v>0.10098293406240005</v>
      </c>
      <c r="AD99">
        <f t="shared" si="2"/>
        <v>0.10426507954199997</v>
      </c>
      <c r="AE99">
        <f t="shared" si="2"/>
        <v>0.20566048288760019</v>
      </c>
      <c r="AF99">
        <f t="shared" si="2"/>
        <v>9.6648749999999922E-2</v>
      </c>
      <c r="AG99">
        <f t="shared" si="2"/>
        <v>0.28703226239999985</v>
      </c>
      <c r="AH99">
        <f t="shared" si="2"/>
        <v>0.34864751999999977</v>
      </c>
      <c r="AI99">
        <f t="shared" si="2"/>
        <v>2.8217699899999997E-2</v>
      </c>
      <c r="AJ99">
        <f t="shared" si="2"/>
        <v>0</v>
      </c>
      <c r="AK99">
        <f t="shared" si="2"/>
        <v>0.38307119999999989</v>
      </c>
      <c r="AL99">
        <f t="shared" si="2"/>
        <v>0</v>
      </c>
      <c r="AM99">
        <f t="shared" si="2"/>
        <v>5.5206584320635042E-2</v>
      </c>
      <c r="AN99">
        <f t="shared" si="2"/>
        <v>2.242992500000001E-2</v>
      </c>
      <c r="AO99">
        <f t="shared" si="2"/>
        <v>1.0243968243599999E-2</v>
      </c>
      <c r="AP99">
        <f t="shared" si="2"/>
        <v>2.1360136979999965E-2</v>
      </c>
      <c r="AQ99">
        <f t="shared" si="2"/>
        <v>0.13724299999999995</v>
      </c>
      <c r="AR99">
        <f t="shared" si="2"/>
        <v>0.36885214079999928</v>
      </c>
      <c r="AS99">
        <f t="shared" si="2"/>
        <v>0.23571863794439962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0.78324931589579749</v>
      </c>
      <c r="BB99">
        <f t="shared" si="1"/>
        <v>23.617040708010837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0.48139700000000119</v>
      </c>
      <c r="BB3">
        <f>SUM(B3:AZ3)-BA3</f>
        <v>14.515402999999999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0.48139700000000119</v>
      </c>
      <c r="BB4">
        <f t="shared" ref="BB4:BB67" si="0">SUM(B4:AZ4)-BA4</f>
        <v>14.515402999999999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14.361537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0.46100500000000011</v>
      </c>
      <c r="BB5">
        <f t="shared" si="0"/>
        <v>13.900532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13.498773999999999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0.43331099999999978</v>
      </c>
      <c r="BB6">
        <f t="shared" si="0"/>
        <v>13.065462999999999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13.218624999999999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0.42431799999999953</v>
      </c>
      <c r="BB7">
        <f t="shared" si="0"/>
        <v>12.794307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9.3534319999999997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0.30024500000000032</v>
      </c>
      <c r="BB8">
        <f t="shared" si="0"/>
        <v>9.0531869999999994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14.968051000000001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0.48047400000000096</v>
      </c>
      <c r="BB9">
        <f t="shared" si="0"/>
        <v>14.487577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0.48139700000000119</v>
      </c>
      <c r="BB10">
        <f t="shared" si="0"/>
        <v>14.515402999999999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0.48139700000000119</v>
      </c>
      <c r="BB11">
        <f t="shared" si="0"/>
        <v>14.515402999999999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14.725657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0.47269400000000061</v>
      </c>
      <c r="BB12">
        <f t="shared" si="0"/>
        <v>14.252962999999999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14.447305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0.46375800000000034</v>
      </c>
      <c r="BB13">
        <f t="shared" si="0"/>
        <v>13.983547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14.162608000000001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0.45462000000000025</v>
      </c>
      <c r="BB14">
        <f t="shared" si="0"/>
        <v>13.707988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12.692273999999999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0.40742199999999862</v>
      </c>
      <c r="BB15">
        <f t="shared" si="0"/>
        <v>12.284852000000001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0.48139700000000119</v>
      </c>
      <c r="BB16">
        <f t="shared" si="0"/>
        <v>14.515402999999999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14.758018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0.47373200000000004</v>
      </c>
      <c r="BB17">
        <f t="shared" si="0"/>
        <v>14.284286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0.48139700000000119</v>
      </c>
      <c r="BB18">
        <f t="shared" si="0"/>
        <v>14.515402999999999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14.239388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0.45708400000000005</v>
      </c>
      <c r="BB19">
        <f t="shared" si="0"/>
        <v>13.782304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0.48139700000000119</v>
      </c>
      <c r="BB20">
        <f t="shared" si="0"/>
        <v>14.515402999999999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0.48139700000000119</v>
      </c>
      <c r="BB21">
        <f t="shared" si="0"/>
        <v>14.515402999999999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13.017899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0.41787500000000044</v>
      </c>
      <c r="BB22">
        <f t="shared" si="0"/>
        <v>12.600023999999999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0.48139700000000119</v>
      </c>
      <c r="BB23">
        <f t="shared" si="0"/>
        <v>14.515402999999999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0.48139700000000119</v>
      </c>
      <c r="BB24">
        <f t="shared" si="0"/>
        <v>14.515402999999999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0.48139700000000119</v>
      </c>
      <c r="BB25">
        <f t="shared" si="0"/>
        <v>14.515402999999999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0.48139700000000119</v>
      </c>
      <c r="BB26">
        <f t="shared" si="0"/>
        <v>14.515402999999999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0.48139700000000119</v>
      </c>
      <c r="BB27">
        <f t="shared" si="0"/>
        <v>14.515402999999999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0.48139700000000119</v>
      </c>
      <c r="BB28">
        <f t="shared" si="0"/>
        <v>14.515402999999999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0.48139700000000119</v>
      </c>
      <c r="BB29">
        <f t="shared" si="0"/>
        <v>14.515402999999999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0.48139700000000119</v>
      </c>
      <c r="BB30">
        <f t="shared" si="0"/>
        <v>14.515402999999999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0.48139700000000119</v>
      </c>
      <c r="BB31">
        <f t="shared" si="0"/>
        <v>14.515402999999999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0.48139700000000119</v>
      </c>
      <c r="BB32">
        <f t="shared" si="0"/>
        <v>14.515402999999999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0.48139700000000119</v>
      </c>
      <c r="BB33">
        <f t="shared" si="0"/>
        <v>14.515402999999999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0.48139700000000119</v>
      </c>
      <c r="BB34">
        <f t="shared" si="0"/>
        <v>14.515402999999999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0.48139700000000119</v>
      </c>
      <c r="BB35">
        <f t="shared" si="0"/>
        <v>14.515402999999999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0.48139700000000119</v>
      </c>
      <c r="BB36">
        <f t="shared" si="0"/>
        <v>14.515402999999999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0.48139700000000119</v>
      </c>
      <c r="BB37">
        <f t="shared" si="0"/>
        <v>14.515402999999999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0.48139700000000119</v>
      </c>
      <c r="BB38">
        <f t="shared" si="0"/>
        <v>14.515402999999999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0.48139700000000119</v>
      </c>
      <c r="BB39">
        <f t="shared" si="0"/>
        <v>14.515402999999999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0.48139700000000119</v>
      </c>
      <c r="BB40">
        <f t="shared" si="0"/>
        <v>14.515402999999999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0.48139700000000119</v>
      </c>
      <c r="BB41">
        <f t="shared" si="0"/>
        <v>14.515402999999999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0.48139700000000119</v>
      </c>
      <c r="BB42">
        <f t="shared" si="0"/>
        <v>14.515402999999999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0.48139700000000119</v>
      </c>
      <c r="BB43">
        <f t="shared" si="0"/>
        <v>14.515402999999999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0.48139700000000119</v>
      </c>
      <c r="BB44">
        <f t="shared" si="0"/>
        <v>14.515402999999999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0.48139700000000119</v>
      </c>
      <c r="BB45">
        <f t="shared" si="0"/>
        <v>14.515402999999999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0.48139700000000119</v>
      </c>
      <c r="BB46">
        <f t="shared" si="0"/>
        <v>14.515402999999999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0.48139700000000119</v>
      </c>
      <c r="BB47">
        <f t="shared" si="0"/>
        <v>14.515402999999999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0.48139700000000119</v>
      </c>
      <c r="BB48">
        <f t="shared" si="0"/>
        <v>14.515402999999999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0.48139700000000119</v>
      </c>
      <c r="BB49">
        <f t="shared" si="0"/>
        <v>14.515402999999999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0.48139700000000119</v>
      </c>
      <c r="BB50">
        <f t="shared" si="0"/>
        <v>14.515402999999999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0.48139700000000119</v>
      </c>
      <c r="BB51">
        <f t="shared" si="0"/>
        <v>14.515402999999999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0.48139700000000119</v>
      </c>
      <c r="BB52">
        <f t="shared" si="0"/>
        <v>14.515402999999999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0.48139700000000119</v>
      </c>
      <c r="BB53">
        <f t="shared" si="0"/>
        <v>14.515402999999999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0.48139700000000119</v>
      </c>
      <c r="BB54">
        <f t="shared" si="0"/>
        <v>14.515402999999999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0.48139700000000119</v>
      </c>
      <c r="BB55">
        <f t="shared" si="0"/>
        <v>14.515402999999999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0.48139700000000119</v>
      </c>
      <c r="BB56">
        <f t="shared" si="0"/>
        <v>14.515402999999999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0.48139700000000119</v>
      </c>
      <c r="BB57">
        <f t="shared" si="0"/>
        <v>14.515402999999999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0.48139700000000119</v>
      </c>
      <c r="BB58">
        <f t="shared" si="0"/>
        <v>14.515402999999999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0.48139700000000119</v>
      </c>
      <c r="BB59">
        <f t="shared" si="0"/>
        <v>14.515402999999999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0.48139700000000119</v>
      </c>
      <c r="BB60">
        <f t="shared" si="0"/>
        <v>14.515402999999999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0.48139700000000119</v>
      </c>
      <c r="BB61">
        <f t="shared" si="0"/>
        <v>14.515402999999999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0.48139700000000119</v>
      </c>
      <c r="BB62">
        <f t="shared" si="0"/>
        <v>14.515402999999999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0.48139700000000119</v>
      </c>
      <c r="BB63">
        <f t="shared" si="0"/>
        <v>14.515402999999999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0.48139700000000119</v>
      </c>
      <c r="BB64">
        <f t="shared" si="0"/>
        <v>14.515402999999999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0.48139700000000119</v>
      </c>
      <c r="BB65">
        <f t="shared" si="0"/>
        <v>14.515402999999999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0.48139700000000119</v>
      </c>
      <c r="BB66">
        <f t="shared" si="0"/>
        <v>14.515402999999999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0.48139700000000119</v>
      </c>
      <c r="BB67">
        <f t="shared" si="0"/>
        <v>14.515402999999999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0.48139700000000119</v>
      </c>
      <c r="BB68">
        <f t="shared" ref="BB68:BB99" si="1">SUM(B68:AZ68)-BA68</f>
        <v>14.515402999999999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0.48139700000000119</v>
      </c>
      <c r="BB69">
        <f t="shared" si="1"/>
        <v>14.515402999999999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0.48139700000000119</v>
      </c>
      <c r="BB70">
        <f t="shared" si="1"/>
        <v>14.515402999999999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0.48139700000000119</v>
      </c>
      <c r="BB71">
        <f t="shared" si="1"/>
        <v>14.515402999999999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0.48139700000000119</v>
      </c>
      <c r="BB72">
        <f t="shared" si="1"/>
        <v>14.515402999999999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0.48139700000000119</v>
      </c>
      <c r="BB73">
        <f t="shared" si="1"/>
        <v>14.515402999999999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0.48139700000000119</v>
      </c>
      <c r="BB74">
        <f t="shared" si="1"/>
        <v>14.515402999999999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0.48139700000000119</v>
      </c>
      <c r="BB75">
        <f t="shared" si="1"/>
        <v>14.515402999999999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0.48139700000000119</v>
      </c>
      <c r="BB76">
        <f t="shared" si="1"/>
        <v>14.515402999999999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0.48139700000000119</v>
      </c>
      <c r="BB77">
        <f t="shared" si="1"/>
        <v>14.515402999999999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13.927300000000001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0.4470660000000013</v>
      </c>
      <c r="BB78">
        <f t="shared" si="1"/>
        <v>13.480233999999999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0.48139700000000119</v>
      </c>
      <c r="BB79">
        <f t="shared" si="1"/>
        <v>14.515402999999999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0.48139700000000119</v>
      </c>
      <c r="BB80">
        <f t="shared" si="1"/>
        <v>14.515402999999999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0.48139700000000119</v>
      </c>
      <c r="BB81">
        <f t="shared" si="1"/>
        <v>14.515402999999999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0.48139700000000119</v>
      </c>
      <c r="BB82">
        <f t="shared" si="1"/>
        <v>14.515402999999999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0.48139700000000119</v>
      </c>
      <c r="BB83">
        <f t="shared" si="1"/>
        <v>14.515402999999999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0.48139700000000119</v>
      </c>
      <c r="BB84">
        <f t="shared" si="1"/>
        <v>14.515402999999999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0.48139700000000119</v>
      </c>
      <c r="BB85">
        <f t="shared" si="1"/>
        <v>14.515402999999999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0.48139700000000119</v>
      </c>
      <c r="BB86">
        <f t="shared" si="1"/>
        <v>14.515402999999999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0.48139700000000119</v>
      </c>
      <c r="BB87">
        <f t="shared" si="1"/>
        <v>14.515402999999999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0.48139700000000119</v>
      </c>
      <c r="BB88">
        <f t="shared" si="1"/>
        <v>14.515402999999999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0.48139700000000119</v>
      </c>
      <c r="BB89">
        <f t="shared" si="1"/>
        <v>14.515402999999999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0.48139700000000119</v>
      </c>
      <c r="BB90">
        <f t="shared" si="1"/>
        <v>14.515402999999999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0.48139700000000119</v>
      </c>
      <c r="BB91">
        <f t="shared" si="1"/>
        <v>14.515402999999999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0.48139700000000119</v>
      </c>
      <c r="BB92">
        <f t="shared" si="1"/>
        <v>14.515402999999999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0.48139700000000119</v>
      </c>
      <c r="BB93">
        <f t="shared" si="1"/>
        <v>14.515402999999999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0.48139700000000119</v>
      </c>
      <c r="BB94">
        <f t="shared" si="1"/>
        <v>14.515402999999999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0.48139700000000119</v>
      </c>
      <c r="BB95">
        <f t="shared" si="1"/>
        <v>14.515402999999999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0.48139700000000119</v>
      </c>
      <c r="BB96">
        <f t="shared" si="1"/>
        <v>14.515402999999999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14.439056000000001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0.46349400000000074</v>
      </c>
      <c r="BB97">
        <f t="shared" si="1"/>
        <v>13.975562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14.717618999999999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0.4724359999999983</v>
      </c>
      <c r="BB98">
        <f t="shared" si="1"/>
        <v>14.245183000000001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0.35531708574999948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1.1405672750000026E-2</v>
      </c>
      <c r="BB99">
        <f t="shared" si="1"/>
        <v>0.34391141299999944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495.89</v>
      </c>
      <c r="L3" s="198">
        <v>10.69</v>
      </c>
      <c r="M3" s="198">
        <v>60.39</v>
      </c>
      <c r="N3" s="198">
        <v>50.21</v>
      </c>
      <c r="O3" s="198">
        <v>70.94</v>
      </c>
      <c r="P3" s="198">
        <v>22.95</v>
      </c>
      <c r="Q3" s="198">
        <v>7.89</v>
      </c>
      <c r="R3" s="198">
        <v>15.46</v>
      </c>
      <c r="S3" s="198">
        <v>9.57</v>
      </c>
      <c r="T3" s="198">
        <v>0</v>
      </c>
      <c r="U3" s="198">
        <v>60.19</v>
      </c>
      <c r="V3" s="198">
        <v>6.06</v>
      </c>
      <c r="W3" s="198">
        <v>19.73</v>
      </c>
      <c r="X3" s="198">
        <v>62.71</v>
      </c>
      <c r="Y3" s="198">
        <v>0</v>
      </c>
      <c r="Z3" s="198">
        <v>118.3</v>
      </c>
      <c r="AA3" s="198">
        <v>29.75</v>
      </c>
      <c r="AB3" s="198">
        <v>0</v>
      </c>
      <c r="AC3" s="198">
        <v>11</v>
      </c>
      <c r="AD3" s="198">
        <v>0</v>
      </c>
      <c r="AE3" s="198">
        <v>0</v>
      </c>
      <c r="AF3" s="198">
        <v>0</v>
      </c>
      <c r="AG3" s="198">
        <v>17.54</v>
      </c>
      <c r="AH3" s="198">
        <v>0</v>
      </c>
      <c r="AI3" s="198">
        <v>14.55</v>
      </c>
      <c r="AJ3" s="198">
        <v>0</v>
      </c>
      <c r="AK3" s="198">
        <v>99.62</v>
      </c>
      <c r="AL3" s="198">
        <v>0</v>
      </c>
      <c r="AM3" s="198">
        <v>0</v>
      </c>
      <c r="AN3" s="198">
        <v>0</v>
      </c>
      <c r="AO3" s="198">
        <v>45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495.89</v>
      </c>
      <c r="L4" s="198">
        <v>10.69</v>
      </c>
      <c r="M4" s="198">
        <v>60.39</v>
      </c>
      <c r="N4" s="198">
        <v>50.21</v>
      </c>
      <c r="O4" s="198">
        <v>70.94</v>
      </c>
      <c r="P4" s="198">
        <v>22.95</v>
      </c>
      <c r="Q4" s="198">
        <v>7.89</v>
      </c>
      <c r="R4" s="198">
        <v>15.46</v>
      </c>
      <c r="S4" s="198">
        <v>9.57</v>
      </c>
      <c r="T4" s="198">
        <v>0</v>
      </c>
      <c r="U4" s="198">
        <v>60.19</v>
      </c>
      <c r="V4" s="198">
        <v>6.06</v>
      </c>
      <c r="W4" s="198">
        <v>19.73</v>
      </c>
      <c r="X4" s="198">
        <v>62.71</v>
      </c>
      <c r="Y4" s="198">
        <v>0</v>
      </c>
      <c r="Z4" s="198">
        <v>118.3</v>
      </c>
      <c r="AA4" s="198">
        <v>29.75</v>
      </c>
      <c r="AB4" s="198">
        <v>0</v>
      </c>
      <c r="AC4" s="198">
        <v>11</v>
      </c>
      <c r="AD4" s="198">
        <v>0</v>
      </c>
      <c r="AE4" s="198">
        <v>0</v>
      </c>
      <c r="AF4" s="198">
        <v>0</v>
      </c>
      <c r="AG4" s="198">
        <v>17.54</v>
      </c>
      <c r="AH4" s="198">
        <v>0</v>
      </c>
      <c r="AI4" s="198">
        <v>14.55</v>
      </c>
      <c r="AJ4" s="198">
        <v>0</v>
      </c>
      <c r="AK4" s="198">
        <v>99.62</v>
      </c>
      <c r="AL4" s="198">
        <v>0</v>
      </c>
      <c r="AM4" s="198">
        <v>0</v>
      </c>
      <c r="AN4" s="198">
        <v>0</v>
      </c>
      <c r="AO4" s="198">
        <v>46.7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495.89</v>
      </c>
      <c r="L5" s="198">
        <v>10.69</v>
      </c>
      <c r="M5" s="198">
        <v>60.39</v>
      </c>
      <c r="N5" s="198">
        <v>50.21</v>
      </c>
      <c r="O5" s="198">
        <v>70.94</v>
      </c>
      <c r="P5" s="198">
        <v>22.95</v>
      </c>
      <c r="Q5" s="198">
        <v>7.89</v>
      </c>
      <c r="R5" s="198">
        <v>15.46</v>
      </c>
      <c r="S5" s="198">
        <v>9.57</v>
      </c>
      <c r="T5" s="198">
        <v>0</v>
      </c>
      <c r="U5" s="198">
        <v>60.19</v>
      </c>
      <c r="V5" s="198">
        <v>6.06</v>
      </c>
      <c r="W5" s="198">
        <v>19.73</v>
      </c>
      <c r="X5" s="198">
        <v>62.71</v>
      </c>
      <c r="Y5" s="198">
        <v>0</v>
      </c>
      <c r="Z5" s="198">
        <v>118.3</v>
      </c>
      <c r="AA5" s="198">
        <v>29.75</v>
      </c>
      <c r="AB5" s="198">
        <v>0</v>
      </c>
      <c r="AC5" s="198">
        <v>11</v>
      </c>
      <c r="AD5" s="198">
        <v>0</v>
      </c>
      <c r="AE5" s="198">
        <v>0</v>
      </c>
      <c r="AF5" s="198">
        <v>0</v>
      </c>
      <c r="AG5" s="198">
        <v>17.54</v>
      </c>
      <c r="AH5" s="198">
        <v>0</v>
      </c>
      <c r="AI5" s="198">
        <v>14.55</v>
      </c>
      <c r="AJ5" s="198">
        <v>0</v>
      </c>
      <c r="AK5" s="198">
        <v>99.62</v>
      </c>
      <c r="AL5" s="198">
        <v>0</v>
      </c>
      <c r="AM5" s="198">
        <v>0</v>
      </c>
      <c r="AN5" s="198">
        <v>0</v>
      </c>
      <c r="AO5" s="198">
        <v>46.7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495.89</v>
      </c>
      <c r="L6" s="198">
        <v>10.69</v>
      </c>
      <c r="M6" s="198">
        <v>60.39</v>
      </c>
      <c r="N6" s="198">
        <v>50.21</v>
      </c>
      <c r="O6" s="198">
        <v>70.94</v>
      </c>
      <c r="P6" s="198">
        <v>22.95</v>
      </c>
      <c r="Q6" s="198">
        <v>7.89</v>
      </c>
      <c r="R6" s="198">
        <v>15.46</v>
      </c>
      <c r="S6" s="198">
        <v>9.57</v>
      </c>
      <c r="T6" s="198">
        <v>0</v>
      </c>
      <c r="U6" s="198">
        <v>60.19</v>
      </c>
      <c r="V6" s="198">
        <v>6.06</v>
      </c>
      <c r="W6" s="198">
        <v>19.73</v>
      </c>
      <c r="X6" s="198">
        <v>62.71</v>
      </c>
      <c r="Y6" s="198">
        <v>0</v>
      </c>
      <c r="Z6" s="198">
        <v>118.3</v>
      </c>
      <c r="AA6" s="198">
        <v>29.75</v>
      </c>
      <c r="AB6" s="198">
        <v>0</v>
      </c>
      <c r="AC6" s="198">
        <v>11</v>
      </c>
      <c r="AD6" s="198">
        <v>0</v>
      </c>
      <c r="AE6" s="198">
        <v>0</v>
      </c>
      <c r="AF6" s="198">
        <v>0</v>
      </c>
      <c r="AG6" s="198">
        <v>17.54</v>
      </c>
      <c r="AH6" s="198">
        <v>0</v>
      </c>
      <c r="AI6" s="198">
        <v>14.55</v>
      </c>
      <c r="AJ6" s="198">
        <v>0</v>
      </c>
      <c r="AK6" s="198">
        <v>99.62</v>
      </c>
      <c r="AL6" s="198">
        <v>0</v>
      </c>
      <c r="AM6" s="198">
        <v>0</v>
      </c>
      <c r="AN6" s="198">
        <v>0</v>
      </c>
      <c r="AO6" s="198">
        <v>46.7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495.89</v>
      </c>
      <c r="L7" s="198">
        <v>10.69</v>
      </c>
      <c r="M7" s="198">
        <v>60.39</v>
      </c>
      <c r="N7" s="198">
        <v>50.21</v>
      </c>
      <c r="O7" s="198">
        <v>70.94</v>
      </c>
      <c r="P7" s="198">
        <v>22.95</v>
      </c>
      <c r="Q7" s="198">
        <v>7.89</v>
      </c>
      <c r="R7" s="198">
        <v>15.46</v>
      </c>
      <c r="S7" s="198">
        <v>9.57</v>
      </c>
      <c r="T7" s="198">
        <v>0</v>
      </c>
      <c r="U7" s="198">
        <v>60.19</v>
      </c>
      <c r="V7" s="198">
        <v>6.06</v>
      </c>
      <c r="W7" s="198">
        <v>19.73</v>
      </c>
      <c r="X7" s="198">
        <v>62.71</v>
      </c>
      <c r="Y7" s="198">
        <v>0</v>
      </c>
      <c r="Z7" s="198">
        <v>118.3</v>
      </c>
      <c r="AA7" s="198">
        <v>29.75</v>
      </c>
      <c r="AB7" s="198">
        <v>0</v>
      </c>
      <c r="AC7" s="198">
        <v>11</v>
      </c>
      <c r="AD7" s="198">
        <v>0</v>
      </c>
      <c r="AE7" s="198">
        <v>0</v>
      </c>
      <c r="AF7" s="198">
        <v>0</v>
      </c>
      <c r="AG7" s="198">
        <v>17.54</v>
      </c>
      <c r="AH7" s="198">
        <v>0</v>
      </c>
      <c r="AI7" s="198">
        <v>11.55</v>
      </c>
      <c r="AJ7" s="198">
        <v>0</v>
      </c>
      <c r="AK7" s="198">
        <v>99.62</v>
      </c>
      <c r="AL7" s="198">
        <v>0</v>
      </c>
      <c r="AM7" s="198">
        <v>0</v>
      </c>
      <c r="AN7" s="198">
        <v>0</v>
      </c>
      <c r="AO7" s="198">
        <v>45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495.89</v>
      </c>
      <c r="L8" s="198">
        <v>10.69</v>
      </c>
      <c r="M8" s="198">
        <v>60.39</v>
      </c>
      <c r="N8" s="198">
        <v>50.21</v>
      </c>
      <c r="O8" s="198">
        <v>70.94</v>
      </c>
      <c r="P8" s="198">
        <v>22.95</v>
      </c>
      <c r="Q8" s="198">
        <v>7.89</v>
      </c>
      <c r="R8" s="198">
        <v>15.46</v>
      </c>
      <c r="S8" s="198">
        <v>9.57</v>
      </c>
      <c r="T8" s="198">
        <v>0</v>
      </c>
      <c r="U8" s="198">
        <v>60.19</v>
      </c>
      <c r="V8" s="198">
        <v>6.06</v>
      </c>
      <c r="W8" s="198">
        <v>19.73</v>
      </c>
      <c r="X8" s="198">
        <v>62.71</v>
      </c>
      <c r="Y8" s="198">
        <v>0</v>
      </c>
      <c r="Z8" s="198">
        <v>118.3</v>
      </c>
      <c r="AA8" s="198">
        <v>29.75</v>
      </c>
      <c r="AB8" s="198">
        <v>0</v>
      </c>
      <c r="AC8" s="198">
        <v>11</v>
      </c>
      <c r="AD8" s="198">
        <v>0</v>
      </c>
      <c r="AE8" s="198">
        <v>0</v>
      </c>
      <c r="AF8" s="198">
        <v>0</v>
      </c>
      <c r="AG8" s="198">
        <v>17.54</v>
      </c>
      <c r="AH8" s="198">
        <v>0</v>
      </c>
      <c r="AI8" s="198">
        <v>14.55</v>
      </c>
      <c r="AJ8" s="198">
        <v>0</v>
      </c>
      <c r="AK8" s="198">
        <v>99.62</v>
      </c>
      <c r="AL8" s="198">
        <v>0</v>
      </c>
      <c r="AM8" s="198">
        <v>0</v>
      </c>
      <c r="AN8" s="198">
        <v>0</v>
      </c>
      <c r="AO8" s="198">
        <v>46.7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495.89</v>
      </c>
      <c r="L9" s="198">
        <v>10.69</v>
      </c>
      <c r="M9" s="198">
        <v>60.39</v>
      </c>
      <c r="N9" s="198">
        <v>50.21</v>
      </c>
      <c r="O9" s="198">
        <v>70.94</v>
      </c>
      <c r="P9" s="198">
        <v>22.95</v>
      </c>
      <c r="Q9" s="198">
        <v>7.89</v>
      </c>
      <c r="R9" s="198">
        <v>15.46</v>
      </c>
      <c r="S9" s="198">
        <v>9.57</v>
      </c>
      <c r="T9" s="198">
        <v>0</v>
      </c>
      <c r="U9" s="198">
        <v>60.19</v>
      </c>
      <c r="V9" s="198">
        <v>6.06</v>
      </c>
      <c r="W9" s="198">
        <v>19.73</v>
      </c>
      <c r="X9" s="198">
        <v>62.71</v>
      </c>
      <c r="Y9" s="198">
        <v>0</v>
      </c>
      <c r="Z9" s="198">
        <v>118.3</v>
      </c>
      <c r="AA9" s="198">
        <v>29.75</v>
      </c>
      <c r="AB9" s="198">
        <v>0</v>
      </c>
      <c r="AC9" s="198">
        <v>14.21</v>
      </c>
      <c r="AD9" s="198">
        <v>0</v>
      </c>
      <c r="AE9" s="198">
        <v>0</v>
      </c>
      <c r="AF9" s="198">
        <v>0</v>
      </c>
      <c r="AG9" s="198">
        <v>17.54</v>
      </c>
      <c r="AH9" s="198">
        <v>0</v>
      </c>
      <c r="AI9" s="198">
        <v>20.83</v>
      </c>
      <c r="AJ9" s="198">
        <v>0</v>
      </c>
      <c r="AK9" s="198">
        <v>99.62</v>
      </c>
      <c r="AL9" s="198">
        <v>0</v>
      </c>
      <c r="AM9" s="198">
        <v>0</v>
      </c>
      <c r="AN9" s="198">
        <v>0</v>
      </c>
      <c r="AO9" s="198">
        <v>46.02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495.89</v>
      </c>
      <c r="L10" s="198">
        <v>10.69</v>
      </c>
      <c r="M10" s="198">
        <v>60.39</v>
      </c>
      <c r="N10" s="198">
        <v>50.21</v>
      </c>
      <c r="O10" s="198">
        <v>70.94</v>
      </c>
      <c r="P10" s="198">
        <v>22.95</v>
      </c>
      <c r="Q10" s="198">
        <v>7.89</v>
      </c>
      <c r="R10" s="198">
        <v>15.46</v>
      </c>
      <c r="S10" s="198">
        <v>9.57</v>
      </c>
      <c r="T10" s="198">
        <v>0</v>
      </c>
      <c r="U10" s="198">
        <v>60.19</v>
      </c>
      <c r="V10" s="198">
        <v>6.06</v>
      </c>
      <c r="W10" s="198">
        <v>19.73</v>
      </c>
      <c r="X10" s="198">
        <v>62.71</v>
      </c>
      <c r="Y10" s="198">
        <v>0</v>
      </c>
      <c r="Z10" s="198">
        <v>118.3</v>
      </c>
      <c r="AA10" s="198">
        <v>29.75</v>
      </c>
      <c r="AB10" s="198">
        <v>0</v>
      </c>
      <c r="AC10" s="198">
        <v>14.21</v>
      </c>
      <c r="AD10" s="198">
        <v>0</v>
      </c>
      <c r="AE10" s="198">
        <v>0</v>
      </c>
      <c r="AF10" s="198">
        <v>0</v>
      </c>
      <c r="AG10" s="198">
        <v>17.54</v>
      </c>
      <c r="AH10" s="198">
        <v>0</v>
      </c>
      <c r="AI10" s="198">
        <v>20.83</v>
      </c>
      <c r="AJ10" s="198">
        <v>0</v>
      </c>
      <c r="AK10" s="198">
        <v>99.62</v>
      </c>
      <c r="AL10" s="198">
        <v>0</v>
      </c>
      <c r="AM10" s="198">
        <v>0</v>
      </c>
      <c r="AN10" s="198">
        <v>0</v>
      </c>
      <c r="AO10" s="198">
        <v>46.02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495.89</v>
      </c>
      <c r="L11" s="198">
        <v>10.69</v>
      </c>
      <c r="M11" s="198">
        <v>60.39</v>
      </c>
      <c r="N11" s="198">
        <v>50.21</v>
      </c>
      <c r="O11" s="198">
        <v>70.94</v>
      </c>
      <c r="P11" s="198">
        <v>22.95</v>
      </c>
      <c r="Q11" s="198">
        <v>7.89</v>
      </c>
      <c r="R11" s="198">
        <v>15.46</v>
      </c>
      <c r="S11" s="198">
        <v>9.57</v>
      </c>
      <c r="T11" s="198">
        <v>0</v>
      </c>
      <c r="U11" s="198">
        <v>60.19</v>
      </c>
      <c r="V11" s="198">
        <v>6.06</v>
      </c>
      <c r="W11" s="198">
        <v>19.73</v>
      </c>
      <c r="X11" s="198">
        <v>62.71</v>
      </c>
      <c r="Y11" s="198">
        <v>0</v>
      </c>
      <c r="Z11" s="198">
        <v>118.3</v>
      </c>
      <c r="AA11" s="198">
        <v>29.75</v>
      </c>
      <c r="AB11" s="198">
        <v>0</v>
      </c>
      <c r="AC11" s="198">
        <v>14.21</v>
      </c>
      <c r="AD11" s="198">
        <v>0</v>
      </c>
      <c r="AE11" s="198">
        <v>0</v>
      </c>
      <c r="AF11" s="198">
        <v>0</v>
      </c>
      <c r="AG11" s="198">
        <v>17.54</v>
      </c>
      <c r="AH11" s="198">
        <v>0</v>
      </c>
      <c r="AI11" s="198">
        <v>18.920000000000002</v>
      </c>
      <c r="AJ11" s="198">
        <v>0</v>
      </c>
      <c r="AK11" s="198">
        <v>99.62</v>
      </c>
      <c r="AL11" s="198">
        <v>0</v>
      </c>
      <c r="AM11" s="198">
        <v>0</v>
      </c>
      <c r="AN11" s="198">
        <v>0</v>
      </c>
      <c r="AO11" s="198">
        <v>46.02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495.89</v>
      </c>
      <c r="L12" s="198">
        <v>10.69</v>
      </c>
      <c r="M12" s="198">
        <v>60.39</v>
      </c>
      <c r="N12" s="198">
        <v>50.21</v>
      </c>
      <c r="O12" s="198">
        <v>70.94</v>
      </c>
      <c r="P12" s="198">
        <v>22.95</v>
      </c>
      <c r="Q12" s="198">
        <v>7.89</v>
      </c>
      <c r="R12" s="198">
        <v>15.46</v>
      </c>
      <c r="S12" s="198">
        <v>9.57</v>
      </c>
      <c r="T12" s="198">
        <v>0</v>
      </c>
      <c r="U12" s="198">
        <v>60.19</v>
      </c>
      <c r="V12" s="198">
        <v>6.06</v>
      </c>
      <c r="W12" s="198">
        <v>19.73</v>
      </c>
      <c r="X12" s="198">
        <v>62.71</v>
      </c>
      <c r="Y12" s="198">
        <v>0</v>
      </c>
      <c r="Z12" s="198">
        <v>118.3</v>
      </c>
      <c r="AA12" s="198">
        <v>29.75</v>
      </c>
      <c r="AB12" s="198">
        <v>0</v>
      </c>
      <c r="AC12" s="198">
        <v>14.21</v>
      </c>
      <c r="AD12" s="198">
        <v>0</v>
      </c>
      <c r="AE12" s="198">
        <v>0</v>
      </c>
      <c r="AF12" s="198">
        <v>0</v>
      </c>
      <c r="AG12" s="198">
        <v>17.54</v>
      </c>
      <c r="AH12" s="198">
        <v>0</v>
      </c>
      <c r="AI12" s="198">
        <v>20.83</v>
      </c>
      <c r="AJ12" s="198">
        <v>0</v>
      </c>
      <c r="AK12" s="198">
        <v>99.62</v>
      </c>
      <c r="AL12" s="198">
        <v>0</v>
      </c>
      <c r="AM12" s="198">
        <v>0</v>
      </c>
      <c r="AN12" s="198">
        <v>0</v>
      </c>
      <c r="AO12" s="198">
        <v>46.02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495.89</v>
      </c>
      <c r="L13" s="198">
        <v>10.69</v>
      </c>
      <c r="M13" s="198">
        <v>60.39</v>
      </c>
      <c r="N13" s="198">
        <v>50.21</v>
      </c>
      <c r="O13" s="198">
        <v>70.94</v>
      </c>
      <c r="P13" s="198">
        <v>22.95</v>
      </c>
      <c r="Q13" s="198">
        <v>7.89</v>
      </c>
      <c r="R13" s="198">
        <v>15.46</v>
      </c>
      <c r="S13" s="198">
        <v>9.57</v>
      </c>
      <c r="T13" s="198">
        <v>0</v>
      </c>
      <c r="U13" s="198">
        <v>60.19</v>
      </c>
      <c r="V13" s="198">
        <v>6.06</v>
      </c>
      <c r="W13" s="198">
        <v>19.73</v>
      </c>
      <c r="X13" s="198">
        <v>62.71</v>
      </c>
      <c r="Y13" s="198">
        <v>0</v>
      </c>
      <c r="Z13" s="198">
        <v>118.3</v>
      </c>
      <c r="AA13" s="198">
        <v>29.75</v>
      </c>
      <c r="AB13" s="198">
        <v>0</v>
      </c>
      <c r="AC13" s="198">
        <v>14.21</v>
      </c>
      <c r="AD13" s="198">
        <v>0</v>
      </c>
      <c r="AE13" s="198">
        <v>0</v>
      </c>
      <c r="AF13" s="198">
        <v>0</v>
      </c>
      <c r="AG13" s="198">
        <v>17.54</v>
      </c>
      <c r="AH13" s="198">
        <v>0</v>
      </c>
      <c r="AI13" s="198">
        <v>20.83</v>
      </c>
      <c r="AJ13" s="198">
        <v>0</v>
      </c>
      <c r="AK13" s="198">
        <v>99.62</v>
      </c>
      <c r="AL13" s="198">
        <v>0</v>
      </c>
      <c r="AM13" s="198">
        <v>0</v>
      </c>
      <c r="AN13" s="198">
        <v>0</v>
      </c>
      <c r="AO13" s="198">
        <v>45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495.89</v>
      </c>
      <c r="L14" s="198">
        <v>10.69</v>
      </c>
      <c r="M14" s="198">
        <v>60.39</v>
      </c>
      <c r="N14" s="198">
        <v>50.21</v>
      </c>
      <c r="O14" s="198">
        <v>70.94</v>
      </c>
      <c r="P14" s="198">
        <v>22.95</v>
      </c>
      <c r="Q14" s="198">
        <v>7.89</v>
      </c>
      <c r="R14" s="198">
        <v>15.46</v>
      </c>
      <c r="S14" s="198">
        <v>9.57</v>
      </c>
      <c r="T14" s="198">
        <v>0</v>
      </c>
      <c r="U14" s="198">
        <v>60.19</v>
      </c>
      <c r="V14" s="198">
        <v>6.06</v>
      </c>
      <c r="W14" s="198">
        <v>19.73</v>
      </c>
      <c r="X14" s="198">
        <v>62.71</v>
      </c>
      <c r="Y14" s="198">
        <v>0</v>
      </c>
      <c r="Z14" s="198">
        <v>118.3</v>
      </c>
      <c r="AA14" s="198">
        <v>29.75</v>
      </c>
      <c r="AB14" s="198">
        <v>0</v>
      </c>
      <c r="AC14" s="198">
        <v>14.21</v>
      </c>
      <c r="AD14" s="198">
        <v>0</v>
      </c>
      <c r="AE14" s="198">
        <v>0</v>
      </c>
      <c r="AF14" s="198">
        <v>0</v>
      </c>
      <c r="AG14" s="198">
        <v>17.54</v>
      </c>
      <c r="AH14" s="198">
        <v>0</v>
      </c>
      <c r="AI14" s="198">
        <v>20.83</v>
      </c>
      <c r="AJ14" s="198">
        <v>0</v>
      </c>
      <c r="AK14" s="198">
        <v>99.62</v>
      </c>
      <c r="AL14" s="198">
        <v>0</v>
      </c>
      <c r="AM14" s="198">
        <v>0</v>
      </c>
      <c r="AN14" s="198">
        <v>0</v>
      </c>
      <c r="AO14" s="198">
        <v>46.02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495.89</v>
      </c>
      <c r="L15" s="198">
        <v>10.69</v>
      </c>
      <c r="M15" s="198">
        <v>61.73</v>
      </c>
      <c r="N15" s="198">
        <v>50.21</v>
      </c>
      <c r="O15" s="198">
        <v>70.94</v>
      </c>
      <c r="P15" s="198">
        <v>22.95</v>
      </c>
      <c r="Q15" s="198">
        <v>7.89</v>
      </c>
      <c r="R15" s="198">
        <v>15.46</v>
      </c>
      <c r="S15" s="198">
        <v>9.57</v>
      </c>
      <c r="T15" s="198">
        <v>0</v>
      </c>
      <c r="U15" s="198">
        <v>60.19</v>
      </c>
      <c r="V15" s="198">
        <v>6.06</v>
      </c>
      <c r="W15" s="198">
        <v>19.73</v>
      </c>
      <c r="X15" s="198">
        <v>62.71</v>
      </c>
      <c r="Y15" s="198">
        <v>0</v>
      </c>
      <c r="Z15" s="198">
        <v>118.3</v>
      </c>
      <c r="AA15" s="198">
        <v>29.75</v>
      </c>
      <c r="AB15" s="198">
        <v>0</v>
      </c>
      <c r="AC15" s="198">
        <v>14.21</v>
      </c>
      <c r="AD15" s="198">
        <v>0</v>
      </c>
      <c r="AE15" s="198">
        <v>0</v>
      </c>
      <c r="AF15" s="198">
        <v>0</v>
      </c>
      <c r="AG15" s="198">
        <v>17.54</v>
      </c>
      <c r="AH15" s="198">
        <v>0</v>
      </c>
      <c r="AI15" s="198">
        <v>20.83</v>
      </c>
      <c r="AJ15" s="198">
        <v>0</v>
      </c>
      <c r="AK15" s="198">
        <v>99.62</v>
      </c>
      <c r="AL15" s="198">
        <v>0</v>
      </c>
      <c r="AM15" s="198">
        <v>0</v>
      </c>
      <c r="AN15" s="198">
        <v>0</v>
      </c>
      <c r="AO15" s="198">
        <v>46.02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495.89</v>
      </c>
      <c r="L16" s="198">
        <v>10.69</v>
      </c>
      <c r="M16" s="198">
        <v>61.73</v>
      </c>
      <c r="N16" s="198">
        <v>50.21</v>
      </c>
      <c r="O16" s="198">
        <v>70.94</v>
      </c>
      <c r="P16" s="198">
        <v>22.95</v>
      </c>
      <c r="Q16" s="198">
        <v>7.89</v>
      </c>
      <c r="R16" s="198">
        <v>15.46</v>
      </c>
      <c r="S16" s="198">
        <v>9.57</v>
      </c>
      <c r="T16" s="198">
        <v>0</v>
      </c>
      <c r="U16" s="198">
        <v>60.19</v>
      </c>
      <c r="V16" s="198">
        <v>6.06</v>
      </c>
      <c r="W16" s="198">
        <v>19.73</v>
      </c>
      <c r="X16" s="198">
        <v>62.71</v>
      </c>
      <c r="Y16" s="198">
        <v>0</v>
      </c>
      <c r="Z16" s="198">
        <v>118.3</v>
      </c>
      <c r="AA16" s="198">
        <v>29.75</v>
      </c>
      <c r="AB16" s="198">
        <v>0</v>
      </c>
      <c r="AC16" s="198">
        <v>14.21</v>
      </c>
      <c r="AD16" s="198">
        <v>0</v>
      </c>
      <c r="AE16" s="198">
        <v>0</v>
      </c>
      <c r="AF16" s="198">
        <v>0</v>
      </c>
      <c r="AG16" s="198">
        <v>17.54</v>
      </c>
      <c r="AH16" s="198">
        <v>0</v>
      </c>
      <c r="AI16" s="198">
        <v>20.83</v>
      </c>
      <c r="AJ16" s="198">
        <v>0</v>
      </c>
      <c r="AK16" s="198">
        <v>99.62</v>
      </c>
      <c r="AL16" s="198">
        <v>0</v>
      </c>
      <c r="AM16" s="198">
        <v>0</v>
      </c>
      <c r="AN16" s="198">
        <v>0</v>
      </c>
      <c r="AO16" s="198">
        <v>46.02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495.89</v>
      </c>
      <c r="L17" s="198">
        <v>10.69</v>
      </c>
      <c r="M17" s="198">
        <v>61.73</v>
      </c>
      <c r="N17" s="198">
        <v>50.21</v>
      </c>
      <c r="O17" s="198">
        <v>70.94</v>
      </c>
      <c r="P17" s="198">
        <v>22.95</v>
      </c>
      <c r="Q17" s="198">
        <v>7.89</v>
      </c>
      <c r="R17" s="198">
        <v>15.46</v>
      </c>
      <c r="S17" s="198">
        <v>9.57</v>
      </c>
      <c r="T17" s="198">
        <v>0</v>
      </c>
      <c r="U17" s="198">
        <v>60.19</v>
      </c>
      <c r="V17" s="198">
        <v>6.06</v>
      </c>
      <c r="W17" s="198">
        <v>19.73</v>
      </c>
      <c r="X17" s="198">
        <v>62.71</v>
      </c>
      <c r="Y17" s="198">
        <v>0</v>
      </c>
      <c r="Z17" s="198">
        <v>118.3</v>
      </c>
      <c r="AA17" s="198">
        <v>29.75</v>
      </c>
      <c r="AB17" s="198">
        <v>0</v>
      </c>
      <c r="AC17" s="198">
        <v>14.21</v>
      </c>
      <c r="AD17" s="198">
        <v>0</v>
      </c>
      <c r="AE17" s="198">
        <v>0</v>
      </c>
      <c r="AF17" s="198">
        <v>0</v>
      </c>
      <c r="AG17" s="198">
        <v>17.54</v>
      </c>
      <c r="AH17" s="198">
        <v>0</v>
      </c>
      <c r="AI17" s="198">
        <v>18.920000000000002</v>
      </c>
      <c r="AJ17" s="198">
        <v>0</v>
      </c>
      <c r="AK17" s="198">
        <v>99.62</v>
      </c>
      <c r="AL17" s="198">
        <v>0</v>
      </c>
      <c r="AM17" s="198">
        <v>0</v>
      </c>
      <c r="AN17" s="198">
        <v>0</v>
      </c>
      <c r="AO17" s="198">
        <v>46.02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495.89</v>
      </c>
      <c r="L18" s="198">
        <v>10.69</v>
      </c>
      <c r="M18" s="198">
        <v>61.73</v>
      </c>
      <c r="N18" s="198">
        <v>50.21</v>
      </c>
      <c r="O18" s="198">
        <v>70.94</v>
      </c>
      <c r="P18" s="198">
        <v>22.95</v>
      </c>
      <c r="Q18" s="198">
        <v>7.89</v>
      </c>
      <c r="R18" s="198">
        <v>15.46</v>
      </c>
      <c r="S18" s="198">
        <v>9.57</v>
      </c>
      <c r="T18" s="198">
        <v>0</v>
      </c>
      <c r="U18" s="198">
        <v>60.19</v>
      </c>
      <c r="V18" s="198">
        <v>6.06</v>
      </c>
      <c r="W18" s="198">
        <v>19.73</v>
      </c>
      <c r="X18" s="198">
        <v>62.71</v>
      </c>
      <c r="Y18" s="198">
        <v>0</v>
      </c>
      <c r="Z18" s="198">
        <v>118.3</v>
      </c>
      <c r="AA18" s="198">
        <v>29.75</v>
      </c>
      <c r="AB18" s="198">
        <v>0</v>
      </c>
      <c r="AC18" s="198">
        <v>14.21</v>
      </c>
      <c r="AD18" s="198">
        <v>0</v>
      </c>
      <c r="AE18" s="198">
        <v>0</v>
      </c>
      <c r="AF18" s="198">
        <v>0</v>
      </c>
      <c r="AG18" s="198">
        <v>17.54</v>
      </c>
      <c r="AH18" s="198">
        <v>0</v>
      </c>
      <c r="AI18" s="198">
        <v>20.83</v>
      </c>
      <c r="AJ18" s="198">
        <v>0</v>
      </c>
      <c r="AK18" s="198">
        <v>99.62</v>
      </c>
      <c r="AL18" s="198">
        <v>0</v>
      </c>
      <c r="AM18" s="198">
        <v>0</v>
      </c>
      <c r="AN18" s="198">
        <v>0</v>
      </c>
      <c r="AO18" s="198">
        <v>46.02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495.89</v>
      </c>
      <c r="L19" s="198">
        <v>10.69</v>
      </c>
      <c r="M19" s="198">
        <v>61.73</v>
      </c>
      <c r="N19" s="198">
        <v>50.21</v>
      </c>
      <c r="O19" s="198">
        <v>70.94</v>
      </c>
      <c r="P19" s="198">
        <v>22.95</v>
      </c>
      <c r="Q19" s="198">
        <v>7.89</v>
      </c>
      <c r="R19" s="198">
        <v>15.46</v>
      </c>
      <c r="S19" s="198">
        <v>9.57</v>
      </c>
      <c r="T19" s="198">
        <v>0</v>
      </c>
      <c r="U19" s="198">
        <v>60.19</v>
      </c>
      <c r="V19" s="198">
        <v>6.06</v>
      </c>
      <c r="W19" s="198">
        <v>19.73</v>
      </c>
      <c r="X19" s="198">
        <v>62.71</v>
      </c>
      <c r="Y19" s="198">
        <v>0</v>
      </c>
      <c r="Z19" s="198">
        <v>118.3</v>
      </c>
      <c r="AA19" s="198">
        <v>29.75</v>
      </c>
      <c r="AB19" s="198">
        <v>0</v>
      </c>
      <c r="AC19" s="198">
        <v>14.21</v>
      </c>
      <c r="AD19" s="198">
        <v>0</v>
      </c>
      <c r="AE19" s="198">
        <v>0</v>
      </c>
      <c r="AF19" s="198">
        <v>0</v>
      </c>
      <c r="AG19" s="198">
        <v>17.54</v>
      </c>
      <c r="AH19" s="198">
        <v>0</v>
      </c>
      <c r="AI19" s="198">
        <v>20.83</v>
      </c>
      <c r="AJ19" s="198">
        <v>0</v>
      </c>
      <c r="AK19" s="198">
        <v>99.62</v>
      </c>
      <c r="AL19" s="198">
        <v>0</v>
      </c>
      <c r="AM19" s="198">
        <v>0</v>
      </c>
      <c r="AN19" s="198">
        <v>0</v>
      </c>
      <c r="AO19" s="198">
        <v>45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495.89</v>
      </c>
      <c r="L20" s="198">
        <v>10.69</v>
      </c>
      <c r="M20" s="198">
        <v>61.73</v>
      </c>
      <c r="N20" s="198">
        <v>50.21</v>
      </c>
      <c r="O20" s="198">
        <v>70.94</v>
      </c>
      <c r="P20" s="198">
        <v>22.95</v>
      </c>
      <c r="Q20" s="198">
        <v>7.89</v>
      </c>
      <c r="R20" s="198">
        <v>15.46</v>
      </c>
      <c r="S20" s="198">
        <v>9.57</v>
      </c>
      <c r="T20" s="198">
        <v>0</v>
      </c>
      <c r="U20" s="198">
        <v>60.19</v>
      </c>
      <c r="V20" s="198">
        <v>6.06</v>
      </c>
      <c r="W20" s="198">
        <v>19.73</v>
      </c>
      <c r="X20" s="198">
        <v>62.71</v>
      </c>
      <c r="Y20" s="198">
        <v>0</v>
      </c>
      <c r="Z20" s="198">
        <v>118.3</v>
      </c>
      <c r="AA20" s="198">
        <v>29.75</v>
      </c>
      <c r="AB20" s="198">
        <v>0</v>
      </c>
      <c r="AC20" s="198">
        <v>14.21</v>
      </c>
      <c r="AD20" s="198">
        <v>0</v>
      </c>
      <c r="AE20" s="198">
        <v>0</v>
      </c>
      <c r="AF20" s="198">
        <v>0</v>
      </c>
      <c r="AG20" s="198">
        <v>17.54</v>
      </c>
      <c r="AH20" s="198">
        <v>0</v>
      </c>
      <c r="AI20" s="198">
        <v>21.47</v>
      </c>
      <c r="AJ20" s="198">
        <v>0</v>
      </c>
      <c r="AK20" s="198">
        <v>99.62</v>
      </c>
      <c r="AL20" s="198">
        <v>0</v>
      </c>
      <c r="AM20" s="198">
        <v>0</v>
      </c>
      <c r="AN20" s="198">
        <v>0</v>
      </c>
      <c r="AO20" s="198">
        <v>46.02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495.89</v>
      </c>
      <c r="L21" s="198">
        <v>10.69</v>
      </c>
      <c r="M21" s="198">
        <v>60.39</v>
      </c>
      <c r="N21" s="198">
        <v>50.21</v>
      </c>
      <c r="O21" s="198">
        <v>70.94</v>
      </c>
      <c r="P21" s="198">
        <v>22.95</v>
      </c>
      <c r="Q21" s="198">
        <v>7.89</v>
      </c>
      <c r="R21" s="198">
        <v>15.46</v>
      </c>
      <c r="S21" s="198">
        <v>9.57</v>
      </c>
      <c r="T21" s="198">
        <v>0</v>
      </c>
      <c r="U21" s="198">
        <v>60.19</v>
      </c>
      <c r="V21" s="198">
        <v>6.06</v>
      </c>
      <c r="W21" s="198">
        <v>19.73</v>
      </c>
      <c r="X21" s="198">
        <v>62.71</v>
      </c>
      <c r="Y21" s="198">
        <v>0</v>
      </c>
      <c r="Z21" s="198">
        <v>118.3</v>
      </c>
      <c r="AA21" s="198">
        <v>29.75</v>
      </c>
      <c r="AB21" s="198">
        <v>0</v>
      </c>
      <c r="AC21" s="198">
        <v>14.21</v>
      </c>
      <c r="AD21" s="198">
        <v>0</v>
      </c>
      <c r="AE21" s="198">
        <v>0</v>
      </c>
      <c r="AF21" s="198">
        <v>0</v>
      </c>
      <c r="AG21" s="198">
        <v>17.54</v>
      </c>
      <c r="AH21" s="198">
        <v>0</v>
      </c>
      <c r="AI21" s="198">
        <v>21.47</v>
      </c>
      <c r="AJ21" s="198">
        <v>0</v>
      </c>
      <c r="AK21" s="198">
        <v>99.62</v>
      </c>
      <c r="AL21" s="198">
        <v>0</v>
      </c>
      <c r="AM21" s="198">
        <v>0</v>
      </c>
      <c r="AN21" s="198">
        <v>0</v>
      </c>
      <c r="AO21" s="198">
        <v>46.02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495.89</v>
      </c>
      <c r="L22" s="198">
        <v>10.69</v>
      </c>
      <c r="M22" s="198">
        <v>60.39</v>
      </c>
      <c r="N22" s="198">
        <v>50.21</v>
      </c>
      <c r="O22" s="198">
        <v>70.94</v>
      </c>
      <c r="P22" s="198">
        <v>22.95</v>
      </c>
      <c r="Q22" s="198">
        <v>7.89</v>
      </c>
      <c r="R22" s="198">
        <v>15.46</v>
      </c>
      <c r="S22" s="198">
        <v>9.57</v>
      </c>
      <c r="T22" s="198">
        <v>0</v>
      </c>
      <c r="U22" s="198">
        <v>60.19</v>
      </c>
      <c r="V22" s="198">
        <v>6.06</v>
      </c>
      <c r="W22" s="198">
        <v>19.73</v>
      </c>
      <c r="X22" s="198">
        <v>62.71</v>
      </c>
      <c r="Y22" s="198">
        <v>0</v>
      </c>
      <c r="Z22" s="198">
        <v>118.3</v>
      </c>
      <c r="AA22" s="198">
        <v>29.75</v>
      </c>
      <c r="AB22" s="198">
        <v>0</v>
      </c>
      <c r="AC22" s="198">
        <v>14.21</v>
      </c>
      <c r="AD22" s="198">
        <v>0</v>
      </c>
      <c r="AE22" s="198">
        <v>0</v>
      </c>
      <c r="AF22" s="198">
        <v>0</v>
      </c>
      <c r="AG22" s="198">
        <v>17.54</v>
      </c>
      <c r="AH22" s="198">
        <v>0</v>
      </c>
      <c r="AI22" s="198">
        <v>21.47</v>
      </c>
      <c r="AJ22" s="198">
        <v>0</v>
      </c>
      <c r="AK22" s="198">
        <v>99.62</v>
      </c>
      <c r="AL22" s="198">
        <v>0</v>
      </c>
      <c r="AM22" s="198">
        <v>0</v>
      </c>
      <c r="AN22" s="198">
        <v>0</v>
      </c>
      <c r="AO22" s="198">
        <v>46.02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495.89</v>
      </c>
      <c r="L23" s="198">
        <v>10.69</v>
      </c>
      <c r="M23" s="198">
        <v>61.73</v>
      </c>
      <c r="N23" s="198">
        <v>50.21</v>
      </c>
      <c r="O23" s="198">
        <v>70.94</v>
      </c>
      <c r="P23" s="198">
        <v>22.95</v>
      </c>
      <c r="Q23" s="198">
        <v>7.89</v>
      </c>
      <c r="R23" s="198">
        <v>15.46</v>
      </c>
      <c r="S23" s="198">
        <v>9.57</v>
      </c>
      <c r="T23" s="198">
        <v>0</v>
      </c>
      <c r="U23" s="198">
        <v>60.19</v>
      </c>
      <c r="V23" s="198">
        <v>6.06</v>
      </c>
      <c r="W23" s="198">
        <v>19.73</v>
      </c>
      <c r="X23" s="198">
        <v>62.71</v>
      </c>
      <c r="Y23" s="198">
        <v>0</v>
      </c>
      <c r="Z23" s="198">
        <v>118.3</v>
      </c>
      <c r="AA23" s="198">
        <v>29.75</v>
      </c>
      <c r="AB23" s="198">
        <v>0</v>
      </c>
      <c r="AC23" s="198">
        <v>14.21</v>
      </c>
      <c r="AD23" s="198">
        <v>0</v>
      </c>
      <c r="AE23" s="198">
        <v>0</v>
      </c>
      <c r="AF23" s="198">
        <v>0</v>
      </c>
      <c r="AG23" s="198">
        <v>17.54</v>
      </c>
      <c r="AH23" s="198">
        <v>0</v>
      </c>
      <c r="AI23" s="198">
        <v>23.74</v>
      </c>
      <c r="AJ23" s="198">
        <v>0</v>
      </c>
      <c r="AK23" s="198">
        <v>99.62</v>
      </c>
      <c r="AL23" s="198">
        <v>0</v>
      </c>
      <c r="AM23" s="198">
        <v>0</v>
      </c>
      <c r="AN23" s="198">
        <v>0</v>
      </c>
      <c r="AO23" s="198">
        <v>46.02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495.89</v>
      </c>
      <c r="L24" s="198">
        <v>10.69</v>
      </c>
      <c r="M24" s="198">
        <v>61.73</v>
      </c>
      <c r="N24" s="198">
        <v>50.21</v>
      </c>
      <c r="O24" s="198">
        <v>70.94</v>
      </c>
      <c r="P24" s="198">
        <v>22.95</v>
      </c>
      <c r="Q24" s="198">
        <v>7.89</v>
      </c>
      <c r="R24" s="198">
        <v>15.46</v>
      </c>
      <c r="S24" s="198">
        <v>9.57</v>
      </c>
      <c r="T24" s="198">
        <v>0</v>
      </c>
      <c r="U24" s="198">
        <v>60.19</v>
      </c>
      <c r="V24" s="198">
        <v>6.06</v>
      </c>
      <c r="W24" s="198">
        <v>19.73</v>
      </c>
      <c r="X24" s="198">
        <v>62.71</v>
      </c>
      <c r="Y24" s="198">
        <v>0</v>
      </c>
      <c r="Z24" s="198">
        <v>118.3</v>
      </c>
      <c r="AA24" s="198">
        <v>29.75</v>
      </c>
      <c r="AB24" s="198">
        <v>0</v>
      </c>
      <c r="AC24" s="198">
        <v>14.21</v>
      </c>
      <c r="AD24" s="198">
        <v>0</v>
      </c>
      <c r="AE24" s="198">
        <v>0</v>
      </c>
      <c r="AF24" s="198">
        <v>0</v>
      </c>
      <c r="AG24" s="198">
        <v>17.54</v>
      </c>
      <c r="AH24" s="198">
        <v>0</v>
      </c>
      <c r="AI24" s="198">
        <v>23.74</v>
      </c>
      <c r="AJ24" s="198">
        <v>0</v>
      </c>
      <c r="AK24" s="198">
        <v>99.62</v>
      </c>
      <c r="AL24" s="198">
        <v>0</v>
      </c>
      <c r="AM24" s="198">
        <v>0</v>
      </c>
      <c r="AN24" s="198">
        <v>0</v>
      </c>
      <c r="AO24" s="198">
        <v>46.02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495.89</v>
      </c>
      <c r="L25" s="198">
        <v>10.69</v>
      </c>
      <c r="M25" s="198">
        <v>61.73</v>
      </c>
      <c r="N25" s="198">
        <v>50.21</v>
      </c>
      <c r="O25" s="198">
        <v>70.94</v>
      </c>
      <c r="P25" s="198">
        <v>22.95</v>
      </c>
      <c r="Q25" s="198">
        <v>7.89</v>
      </c>
      <c r="R25" s="198">
        <v>15.46</v>
      </c>
      <c r="S25" s="198">
        <v>9.57</v>
      </c>
      <c r="T25" s="198">
        <v>0</v>
      </c>
      <c r="U25" s="198">
        <v>60.19</v>
      </c>
      <c r="V25" s="198">
        <v>6.06</v>
      </c>
      <c r="W25" s="198">
        <v>19.73</v>
      </c>
      <c r="X25" s="198">
        <v>62.71</v>
      </c>
      <c r="Y25" s="198">
        <v>0</v>
      </c>
      <c r="Z25" s="198">
        <v>118.3</v>
      </c>
      <c r="AA25" s="198">
        <v>29.75</v>
      </c>
      <c r="AB25" s="198">
        <v>0</v>
      </c>
      <c r="AC25" s="198">
        <v>14.21</v>
      </c>
      <c r="AD25" s="198">
        <v>0</v>
      </c>
      <c r="AE25" s="198">
        <v>0</v>
      </c>
      <c r="AF25" s="198">
        <v>0</v>
      </c>
      <c r="AG25" s="198">
        <v>17.54</v>
      </c>
      <c r="AH25" s="198">
        <v>0</v>
      </c>
      <c r="AI25" s="198">
        <v>23.74</v>
      </c>
      <c r="AJ25" s="198">
        <v>0</v>
      </c>
      <c r="AK25" s="198">
        <v>99.62</v>
      </c>
      <c r="AL25" s="198">
        <v>0</v>
      </c>
      <c r="AM25" s="198">
        <v>0</v>
      </c>
      <c r="AN25" s="198">
        <v>0</v>
      </c>
      <c r="AO25" s="198">
        <v>45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495.89</v>
      </c>
      <c r="L26" s="198">
        <v>10.69</v>
      </c>
      <c r="M26" s="198">
        <v>61.73</v>
      </c>
      <c r="N26" s="198">
        <v>50.21</v>
      </c>
      <c r="O26" s="198">
        <v>70.94</v>
      </c>
      <c r="P26" s="198">
        <v>22.95</v>
      </c>
      <c r="Q26" s="198">
        <v>7.89</v>
      </c>
      <c r="R26" s="198">
        <v>15.46</v>
      </c>
      <c r="S26" s="198">
        <v>9.57</v>
      </c>
      <c r="T26" s="198">
        <v>0</v>
      </c>
      <c r="U26" s="198">
        <v>60.19</v>
      </c>
      <c r="V26" s="198">
        <v>6.06</v>
      </c>
      <c r="W26" s="198">
        <v>19.73</v>
      </c>
      <c r="X26" s="198">
        <v>62.71</v>
      </c>
      <c r="Y26" s="198">
        <v>0</v>
      </c>
      <c r="Z26" s="198">
        <v>118.3</v>
      </c>
      <c r="AA26" s="198">
        <v>29.75</v>
      </c>
      <c r="AB26" s="198">
        <v>0</v>
      </c>
      <c r="AC26" s="198">
        <v>14.21</v>
      </c>
      <c r="AD26" s="198">
        <v>0</v>
      </c>
      <c r="AE26" s="198">
        <v>0</v>
      </c>
      <c r="AF26" s="198">
        <v>0</v>
      </c>
      <c r="AG26" s="198">
        <v>17.54</v>
      </c>
      <c r="AH26" s="198">
        <v>0</v>
      </c>
      <c r="AI26" s="198">
        <v>23.74</v>
      </c>
      <c r="AJ26" s="198">
        <v>0</v>
      </c>
      <c r="AK26" s="198">
        <v>99.62</v>
      </c>
      <c r="AL26" s="198">
        <v>0</v>
      </c>
      <c r="AM26" s="198">
        <v>0</v>
      </c>
      <c r="AN26" s="198">
        <v>0</v>
      </c>
      <c r="AO26" s="198">
        <v>46.02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495.89</v>
      </c>
      <c r="L27" s="198">
        <v>10.69</v>
      </c>
      <c r="M27" s="198">
        <v>61.73</v>
      </c>
      <c r="N27" s="198">
        <v>50.21</v>
      </c>
      <c r="O27" s="198">
        <v>70.94</v>
      </c>
      <c r="P27" s="198">
        <v>22.95</v>
      </c>
      <c r="Q27" s="198">
        <v>7.89</v>
      </c>
      <c r="R27" s="198">
        <v>15.46</v>
      </c>
      <c r="S27" s="198">
        <v>9.57</v>
      </c>
      <c r="T27" s="198">
        <v>0</v>
      </c>
      <c r="U27" s="198">
        <v>60.19</v>
      </c>
      <c r="V27" s="198">
        <v>6.06</v>
      </c>
      <c r="W27" s="198">
        <v>19.73</v>
      </c>
      <c r="X27" s="198">
        <v>62.71</v>
      </c>
      <c r="Y27" s="198">
        <v>0</v>
      </c>
      <c r="Z27" s="198">
        <v>118.3</v>
      </c>
      <c r="AA27" s="198">
        <v>29.75</v>
      </c>
      <c r="AB27" s="198">
        <v>0</v>
      </c>
      <c r="AC27" s="198">
        <v>14.21</v>
      </c>
      <c r="AD27" s="198">
        <v>0</v>
      </c>
      <c r="AE27" s="198">
        <v>0</v>
      </c>
      <c r="AF27" s="198">
        <v>0</v>
      </c>
      <c r="AG27" s="198">
        <v>17.54</v>
      </c>
      <c r="AH27" s="198">
        <v>0</v>
      </c>
      <c r="AI27" s="198">
        <v>21.47</v>
      </c>
      <c r="AJ27" s="198">
        <v>0</v>
      </c>
      <c r="AK27" s="198">
        <v>99.62</v>
      </c>
      <c r="AL27" s="198">
        <v>0</v>
      </c>
      <c r="AM27" s="198">
        <v>0</v>
      </c>
      <c r="AN27" s="198">
        <v>0</v>
      </c>
      <c r="AO27" s="198">
        <v>46.02</v>
      </c>
      <c r="AP27" s="198">
        <v>0</v>
      </c>
      <c r="AQ27" s="198">
        <v>2.73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495.89</v>
      </c>
      <c r="L28" s="198">
        <v>10.69</v>
      </c>
      <c r="M28" s="198">
        <v>61.73</v>
      </c>
      <c r="N28" s="198">
        <v>50.21</v>
      </c>
      <c r="O28" s="198">
        <v>70.94</v>
      </c>
      <c r="P28" s="198">
        <v>22.95</v>
      </c>
      <c r="Q28" s="198">
        <v>7.89</v>
      </c>
      <c r="R28" s="198">
        <v>15.46</v>
      </c>
      <c r="S28" s="198">
        <v>9.57</v>
      </c>
      <c r="T28" s="198">
        <v>0</v>
      </c>
      <c r="U28" s="198">
        <v>60.19</v>
      </c>
      <c r="V28" s="198">
        <v>6.06</v>
      </c>
      <c r="W28" s="198">
        <v>19.73</v>
      </c>
      <c r="X28" s="198">
        <v>62.71</v>
      </c>
      <c r="Y28" s="198">
        <v>0</v>
      </c>
      <c r="Z28" s="198">
        <v>118.3</v>
      </c>
      <c r="AA28" s="198">
        <v>29.75</v>
      </c>
      <c r="AB28" s="198">
        <v>0</v>
      </c>
      <c r="AC28" s="198">
        <v>14.21</v>
      </c>
      <c r="AD28" s="198">
        <v>0</v>
      </c>
      <c r="AE28" s="198">
        <v>0</v>
      </c>
      <c r="AF28" s="198">
        <v>0</v>
      </c>
      <c r="AG28" s="198">
        <v>17.54</v>
      </c>
      <c r="AH28" s="198">
        <v>0</v>
      </c>
      <c r="AI28" s="198">
        <v>23.74</v>
      </c>
      <c r="AJ28" s="198">
        <v>0</v>
      </c>
      <c r="AK28" s="198">
        <v>99.62</v>
      </c>
      <c r="AL28" s="198">
        <v>0</v>
      </c>
      <c r="AM28" s="198">
        <v>0</v>
      </c>
      <c r="AN28" s="198">
        <v>0</v>
      </c>
      <c r="AO28" s="198">
        <v>46.02</v>
      </c>
      <c r="AP28" s="198">
        <v>0</v>
      </c>
      <c r="AQ28" s="198">
        <v>7.28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495.89</v>
      </c>
      <c r="L29" s="198">
        <v>10.69</v>
      </c>
      <c r="M29" s="198">
        <v>61.73</v>
      </c>
      <c r="N29" s="198">
        <v>50.21</v>
      </c>
      <c r="O29" s="198">
        <v>70.94</v>
      </c>
      <c r="P29" s="198">
        <v>15.78</v>
      </c>
      <c r="Q29" s="198">
        <v>7.89</v>
      </c>
      <c r="R29" s="198">
        <v>15.46</v>
      </c>
      <c r="S29" s="198">
        <v>9.57</v>
      </c>
      <c r="T29" s="198">
        <v>0</v>
      </c>
      <c r="U29" s="198">
        <v>60.19</v>
      </c>
      <c r="V29" s="198">
        <v>6.06</v>
      </c>
      <c r="W29" s="198">
        <v>19.73</v>
      </c>
      <c r="X29" s="198">
        <v>62.71</v>
      </c>
      <c r="Y29" s="198">
        <v>0</v>
      </c>
      <c r="Z29" s="198">
        <v>118.3</v>
      </c>
      <c r="AA29" s="198">
        <v>29.75</v>
      </c>
      <c r="AB29" s="198">
        <v>0</v>
      </c>
      <c r="AC29" s="198">
        <v>14.21</v>
      </c>
      <c r="AD29" s="198">
        <v>0</v>
      </c>
      <c r="AE29" s="198">
        <v>0</v>
      </c>
      <c r="AF29" s="198">
        <v>0</v>
      </c>
      <c r="AG29" s="198">
        <v>17.54</v>
      </c>
      <c r="AH29" s="198">
        <v>0</v>
      </c>
      <c r="AI29" s="198">
        <v>23.74</v>
      </c>
      <c r="AJ29" s="198">
        <v>0</v>
      </c>
      <c r="AK29" s="198">
        <v>99.62</v>
      </c>
      <c r="AL29" s="198">
        <v>0</v>
      </c>
      <c r="AM29" s="198">
        <v>0</v>
      </c>
      <c r="AN29" s="198">
        <v>0</v>
      </c>
      <c r="AO29" s="198">
        <v>46.02</v>
      </c>
      <c r="AP29" s="198">
        <v>0</v>
      </c>
      <c r="AQ29" s="198">
        <v>16.91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495.89</v>
      </c>
      <c r="L30" s="198">
        <v>10.69</v>
      </c>
      <c r="M30" s="198">
        <v>61.73</v>
      </c>
      <c r="N30" s="198">
        <v>50.21</v>
      </c>
      <c r="O30" s="198">
        <v>70.94</v>
      </c>
      <c r="P30" s="198">
        <v>15.78</v>
      </c>
      <c r="Q30" s="198">
        <v>7.89</v>
      </c>
      <c r="R30" s="198">
        <v>15.46</v>
      </c>
      <c r="S30" s="198">
        <v>9.57</v>
      </c>
      <c r="T30" s="198">
        <v>0</v>
      </c>
      <c r="U30" s="198">
        <v>60.19</v>
      </c>
      <c r="V30" s="198">
        <v>6.06</v>
      </c>
      <c r="W30" s="198">
        <v>19.73</v>
      </c>
      <c r="X30" s="198">
        <v>62.71</v>
      </c>
      <c r="Y30" s="198">
        <v>0</v>
      </c>
      <c r="Z30" s="198">
        <v>118.3</v>
      </c>
      <c r="AA30" s="198">
        <v>29.75</v>
      </c>
      <c r="AB30" s="198">
        <v>0</v>
      </c>
      <c r="AC30" s="198">
        <v>11</v>
      </c>
      <c r="AD30" s="198">
        <v>0</v>
      </c>
      <c r="AE30" s="198">
        <v>0</v>
      </c>
      <c r="AF30" s="198">
        <v>0</v>
      </c>
      <c r="AG30" s="198">
        <v>17.54</v>
      </c>
      <c r="AH30" s="198">
        <v>0</v>
      </c>
      <c r="AI30" s="198">
        <v>12.66</v>
      </c>
      <c r="AJ30" s="198">
        <v>0</v>
      </c>
      <c r="AK30" s="198">
        <v>99.62</v>
      </c>
      <c r="AL30" s="198">
        <v>0</v>
      </c>
      <c r="AM30" s="198">
        <v>0</v>
      </c>
      <c r="AN30" s="198">
        <v>0</v>
      </c>
      <c r="AO30" s="198">
        <v>46.02</v>
      </c>
      <c r="AP30" s="198">
        <v>0</v>
      </c>
      <c r="AQ30" s="198">
        <v>27.74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495.89</v>
      </c>
      <c r="L31" s="198">
        <v>10.69</v>
      </c>
      <c r="M31" s="198">
        <v>61.73</v>
      </c>
      <c r="N31" s="198">
        <v>50.21</v>
      </c>
      <c r="O31" s="198">
        <v>70.94</v>
      </c>
      <c r="P31" s="198">
        <v>15.78</v>
      </c>
      <c r="Q31" s="198">
        <v>7.89</v>
      </c>
      <c r="R31" s="198">
        <v>15.46</v>
      </c>
      <c r="S31" s="198">
        <v>9.57</v>
      </c>
      <c r="T31" s="198">
        <v>0</v>
      </c>
      <c r="U31" s="198">
        <v>60.19</v>
      </c>
      <c r="V31" s="198">
        <v>6.06</v>
      </c>
      <c r="W31" s="198">
        <v>19.73</v>
      </c>
      <c r="X31" s="198">
        <v>62.71</v>
      </c>
      <c r="Y31" s="198">
        <v>0</v>
      </c>
      <c r="Z31" s="198">
        <v>118.3</v>
      </c>
      <c r="AA31" s="198">
        <v>29.75</v>
      </c>
      <c r="AB31" s="198">
        <v>0</v>
      </c>
      <c r="AC31" s="198">
        <v>11</v>
      </c>
      <c r="AD31" s="198">
        <v>0</v>
      </c>
      <c r="AE31" s="198">
        <v>0</v>
      </c>
      <c r="AF31" s="198">
        <v>0</v>
      </c>
      <c r="AG31" s="198">
        <v>17.54</v>
      </c>
      <c r="AH31" s="198">
        <v>0</v>
      </c>
      <c r="AI31" s="198">
        <v>12.66</v>
      </c>
      <c r="AJ31" s="198">
        <v>0</v>
      </c>
      <c r="AK31" s="198">
        <v>99.62</v>
      </c>
      <c r="AL31" s="198">
        <v>0</v>
      </c>
      <c r="AM31" s="198">
        <v>0</v>
      </c>
      <c r="AN31" s="198">
        <v>0</v>
      </c>
      <c r="AO31" s="198">
        <v>46.07</v>
      </c>
      <c r="AP31" s="198">
        <v>0</v>
      </c>
      <c r="AQ31" s="198">
        <v>35.35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495.89</v>
      </c>
      <c r="L32" s="198">
        <v>10.69</v>
      </c>
      <c r="M32" s="198">
        <v>61.73</v>
      </c>
      <c r="N32" s="198">
        <v>50.21</v>
      </c>
      <c r="O32" s="198">
        <v>70.94</v>
      </c>
      <c r="P32" s="198">
        <v>15.78</v>
      </c>
      <c r="Q32" s="198">
        <v>7.89</v>
      </c>
      <c r="R32" s="198">
        <v>15.46</v>
      </c>
      <c r="S32" s="198">
        <v>9.57</v>
      </c>
      <c r="T32" s="198">
        <v>0</v>
      </c>
      <c r="U32" s="198">
        <v>60.19</v>
      </c>
      <c r="V32" s="198">
        <v>6.06</v>
      </c>
      <c r="W32" s="198">
        <v>19.73</v>
      </c>
      <c r="X32" s="198">
        <v>62.71</v>
      </c>
      <c r="Y32" s="198">
        <v>0</v>
      </c>
      <c r="Z32" s="198">
        <v>118.3</v>
      </c>
      <c r="AA32" s="198">
        <v>29.75</v>
      </c>
      <c r="AB32" s="198">
        <v>0</v>
      </c>
      <c r="AC32" s="198">
        <v>11</v>
      </c>
      <c r="AD32" s="198">
        <v>0</v>
      </c>
      <c r="AE32" s="198">
        <v>0</v>
      </c>
      <c r="AF32" s="198">
        <v>0</v>
      </c>
      <c r="AG32" s="198">
        <v>17.54</v>
      </c>
      <c r="AH32" s="198">
        <v>0</v>
      </c>
      <c r="AI32" s="198">
        <v>12.66</v>
      </c>
      <c r="AJ32" s="198">
        <v>0</v>
      </c>
      <c r="AK32" s="198">
        <v>99.62</v>
      </c>
      <c r="AL32" s="198">
        <v>0</v>
      </c>
      <c r="AM32" s="198">
        <v>0</v>
      </c>
      <c r="AN32" s="198">
        <v>0</v>
      </c>
      <c r="AO32" s="198">
        <v>46.02</v>
      </c>
      <c r="AP32" s="198">
        <v>0</v>
      </c>
      <c r="AQ32" s="198">
        <v>38.5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495.89</v>
      </c>
      <c r="L33" s="198">
        <v>10.69</v>
      </c>
      <c r="M33" s="198">
        <v>61.73</v>
      </c>
      <c r="N33" s="198">
        <v>50.21</v>
      </c>
      <c r="O33" s="198">
        <v>70.94</v>
      </c>
      <c r="P33" s="198">
        <v>15.78</v>
      </c>
      <c r="Q33" s="198">
        <v>7.89</v>
      </c>
      <c r="R33" s="198">
        <v>15.46</v>
      </c>
      <c r="S33" s="198">
        <v>9.57</v>
      </c>
      <c r="T33" s="198">
        <v>0</v>
      </c>
      <c r="U33" s="198">
        <v>60.19</v>
      </c>
      <c r="V33" s="198">
        <v>6.06</v>
      </c>
      <c r="W33" s="198">
        <v>19.73</v>
      </c>
      <c r="X33" s="198">
        <v>62.71</v>
      </c>
      <c r="Y33" s="198">
        <v>0</v>
      </c>
      <c r="Z33" s="198">
        <v>118.3</v>
      </c>
      <c r="AA33" s="198">
        <v>29.75</v>
      </c>
      <c r="AB33" s="198">
        <v>0</v>
      </c>
      <c r="AC33" s="198">
        <v>14.21</v>
      </c>
      <c r="AD33" s="198">
        <v>0</v>
      </c>
      <c r="AE33" s="198">
        <v>0</v>
      </c>
      <c r="AF33" s="198">
        <v>0</v>
      </c>
      <c r="AG33" s="198">
        <v>17.54</v>
      </c>
      <c r="AH33" s="198">
        <v>0</v>
      </c>
      <c r="AI33" s="198">
        <v>7.66</v>
      </c>
      <c r="AJ33" s="198">
        <v>0</v>
      </c>
      <c r="AK33" s="198">
        <v>99.62</v>
      </c>
      <c r="AL33" s="198">
        <v>0</v>
      </c>
      <c r="AM33" s="198">
        <v>0</v>
      </c>
      <c r="AN33" s="198">
        <v>0</v>
      </c>
      <c r="AO33" s="198">
        <v>46.02</v>
      </c>
      <c r="AP33" s="198">
        <v>0</v>
      </c>
      <c r="AQ33" s="198">
        <v>38.5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495.89</v>
      </c>
      <c r="L34" s="198">
        <v>10.69</v>
      </c>
      <c r="M34" s="198">
        <v>61.73</v>
      </c>
      <c r="N34" s="198">
        <v>50.21</v>
      </c>
      <c r="O34" s="198">
        <v>70.94</v>
      </c>
      <c r="P34" s="198">
        <v>15.78</v>
      </c>
      <c r="Q34" s="198">
        <v>7.89</v>
      </c>
      <c r="R34" s="198">
        <v>15.46</v>
      </c>
      <c r="S34" s="198">
        <v>9.57</v>
      </c>
      <c r="T34" s="198">
        <v>0</v>
      </c>
      <c r="U34" s="198">
        <v>60.19</v>
      </c>
      <c r="V34" s="198">
        <v>6.06</v>
      </c>
      <c r="W34" s="198">
        <v>19.73</v>
      </c>
      <c r="X34" s="198">
        <v>62.71</v>
      </c>
      <c r="Y34" s="198">
        <v>0</v>
      </c>
      <c r="Z34" s="198">
        <v>118.3</v>
      </c>
      <c r="AA34" s="198">
        <v>29.75</v>
      </c>
      <c r="AB34" s="198">
        <v>0</v>
      </c>
      <c r="AC34" s="198">
        <v>14.21</v>
      </c>
      <c r="AD34" s="198">
        <v>0</v>
      </c>
      <c r="AE34" s="198">
        <v>0</v>
      </c>
      <c r="AF34" s="198">
        <v>0</v>
      </c>
      <c r="AG34" s="198">
        <v>17.54</v>
      </c>
      <c r="AH34" s="198">
        <v>0</v>
      </c>
      <c r="AI34" s="198">
        <v>22.66</v>
      </c>
      <c r="AJ34" s="198">
        <v>0</v>
      </c>
      <c r="AK34" s="198">
        <v>99.62</v>
      </c>
      <c r="AL34" s="198">
        <v>0</v>
      </c>
      <c r="AM34" s="198">
        <v>0</v>
      </c>
      <c r="AN34" s="198">
        <v>0</v>
      </c>
      <c r="AO34" s="198">
        <v>46.02</v>
      </c>
      <c r="AP34" s="198">
        <v>0</v>
      </c>
      <c r="AQ34" s="198">
        <v>38.5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495.89</v>
      </c>
      <c r="L35" s="198">
        <v>10.69</v>
      </c>
      <c r="M35" s="198">
        <v>61.73</v>
      </c>
      <c r="N35" s="198">
        <v>50.21</v>
      </c>
      <c r="O35" s="198">
        <v>70.94</v>
      </c>
      <c r="P35" s="198">
        <v>16.78</v>
      </c>
      <c r="Q35" s="198">
        <v>7.89</v>
      </c>
      <c r="R35" s="198">
        <v>15.46</v>
      </c>
      <c r="S35" s="198">
        <v>9.57</v>
      </c>
      <c r="T35" s="198">
        <v>0</v>
      </c>
      <c r="U35" s="198">
        <v>60.19</v>
      </c>
      <c r="V35" s="198">
        <v>6.06</v>
      </c>
      <c r="W35" s="198">
        <v>19.73</v>
      </c>
      <c r="X35" s="198">
        <v>62.71</v>
      </c>
      <c r="Y35" s="198">
        <v>0</v>
      </c>
      <c r="Z35" s="198">
        <v>118.3</v>
      </c>
      <c r="AA35" s="198">
        <v>29.75</v>
      </c>
      <c r="AB35" s="198">
        <v>0</v>
      </c>
      <c r="AC35" s="198">
        <v>11</v>
      </c>
      <c r="AD35" s="198">
        <v>0</v>
      </c>
      <c r="AE35" s="198">
        <v>0</v>
      </c>
      <c r="AF35" s="198">
        <v>0</v>
      </c>
      <c r="AG35" s="198">
        <v>17.54</v>
      </c>
      <c r="AH35" s="198">
        <v>0</v>
      </c>
      <c r="AI35" s="198">
        <v>22.66</v>
      </c>
      <c r="AJ35" s="198">
        <v>0</v>
      </c>
      <c r="AK35" s="198">
        <v>99.62</v>
      </c>
      <c r="AL35" s="198">
        <v>0</v>
      </c>
      <c r="AM35" s="198">
        <v>0</v>
      </c>
      <c r="AN35" s="198">
        <v>0</v>
      </c>
      <c r="AO35" s="198">
        <v>45</v>
      </c>
      <c r="AP35" s="198">
        <v>0</v>
      </c>
      <c r="AQ35" s="198">
        <v>39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495.89</v>
      </c>
      <c r="L36" s="198">
        <v>10.69</v>
      </c>
      <c r="M36" s="198">
        <v>61.73</v>
      </c>
      <c r="N36" s="198">
        <v>50.21</v>
      </c>
      <c r="O36" s="198">
        <v>70.94</v>
      </c>
      <c r="P36" s="198">
        <v>17.36</v>
      </c>
      <c r="Q36" s="198">
        <v>7.89</v>
      </c>
      <c r="R36" s="198">
        <v>15.46</v>
      </c>
      <c r="S36" s="198">
        <v>9.57</v>
      </c>
      <c r="T36" s="198">
        <v>0</v>
      </c>
      <c r="U36" s="198">
        <v>60.19</v>
      </c>
      <c r="V36" s="198">
        <v>6.06</v>
      </c>
      <c r="W36" s="198">
        <v>19.73</v>
      </c>
      <c r="X36" s="198">
        <v>62.71</v>
      </c>
      <c r="Y36" s="198">
        <v>0</v>
      </c>
      <c r="Z36" s="198">
        <v>118.3</v>
      </c>
      <c r="AA36" s="198">
        <v>29.75</v>
      </c>
      <c r="AB36" s="198">
        <v>0</v>
      </c>
      <c r="AC36" s="198">
        <v>11</v>
      </c>
      <c r="AD36" s="198">
        <v>0</v>
      </c>
      <c r="AE36" s="198">
        <v>0</v>
      </c>
      <c r="AF36" s="198">
        <v>0</v>
      </c>
      <c r="AG36" s="198">
        <v>17.54</v>
      </c>
      <c r="AH36" s="198">
        <v>0</v>
      </c>
      <c r="AI36" s="198">
        <v>22.66</v>
      </c>
      <c r="AJ36" s="198">
        <v>0</v>
      </c>
      <c r="AK36" s="198">
        <v>99.62</v>
      </c>
      <c r="AL36" s="198">
        <v>0</v>
      </c>
      <c r="AM36" s="198">
        <v>0</v>
      </c>
      <c r="AN36" s="198">
        <v>0</v>
      </c>
      <c r="AO36" s="198">
        <v>45</v>
      </c>
      <c r="AP36" s="198">
        <v>0</v>
      </c>
      <c r="AQ36" s="198">
        <v>39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495.89</v>
      </c>
      <c r="L37" s="198">
        <v>10.69</v>
      </c>
      <c r="M37" s="198">
        <v>61.73</v>
      </c>
      <c r="N37" s="198">
        <v>50.21</v>
      </c>
      <c r="O37" s="198">
        <v>70.94</v>
      </c>
      <c r="P37" s="198">
        <v>17.93</v>
      </c>
      <c r="Q37" s="198">
        <v>7.89</v>
      </c>
      <c r="R37" s="198">
        <v>15.46</v>
      </c>
      <c r="S37" s="198">
        <v>9.57</v>
      </c>
      <c r="T37" s="198">
        <v>0</v>
      </c>
      <c r="U37" s="198">
        <v>60.19</v>
      </c>
      <c r="V37" s="198">
        <v>6.06</v>
      </c>
      <c r="W37" s="198">
        <v>19.73</v>
      </c>
      <c r="X37" s="198">
        <v>62.71</v>
      </c>
      <c r="Y37" s="198">
        <v>0</v>
      </c>
      <c r="Z37" s="198">
        <v>118.3</v>
      </c>
      <c r="AA37" s="198">
        <v>29.75</v>
      </c>
      <c r="AB37" s="198">
        <v>0</v>
      </c>
      <c r="AC37" s="198">
        <v>11</v>
      </c>
      <c r="AD37" s="198">
        <v>0</v>
      </c>
      <c r="AE37" s="198">
        <v>0</v>
      </c>
      <c r="AF37" s="198">
        <v>0</v>
      </c>
      <c r="AG37" s="198">
        <v>17.54</v>
      </c>
      <c r="AH37" s="198">
        <v>0</v>
      </c>
      <c r="AI37" s="198">
        <v>22.66</v>
      </c>
      <c r="AJ37" s="198">
        <v>0</v>
      </c>
      <c r="AK37" s="198">
        <v>99.62</v>
      </c>
      <c r="AL37" s="198">
        <v>0</v>
      </c>
      <c r="AM37" s="198">
        <v>0</v>
      </c>
      <c r="AN37" s="198">
        <v>0</v>
      </c>
      <c r="AO37" s="198">
        <v>45</v>
      </c>
      <c r="AP37" s="198">
        <v>0</v>
      </c>
      <c r="AQ37" s="198">
        <v>39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495.89</v>
      </c>
      <c r="L38" s="198">
        <v>10.69</v>
      </c>
      <c r="M38" s="198">
        <v>61.73</v>
      </c>
      <c r="N38" s="198">
        <v>50.21</v>
      </c>
      <c r="O38" s="198">
        <v>70.94</v>
      </c>
      <c r="P38" s="198">
        <v>18.510000000000002</v>
      </c>
      <c r="Q38" s="198">
        <v>7.89</v>
      </c>
      <c r="R38" s="198">
        <v>15.46</v>
      </c>
      <c r="S38" s="198">
        <v>9.57</v>
      </c>
      <c r="T38" s="198">
        <v>0</v>
      </c>
      <c r="U38" s="198">
        <v>60.19</v>
      </c>
      <c r="V38" s="198">
        <v>6.06</v>
      </c>
      <c r="W38" s="198">
        <v>19.73</v>
      </c>
      <c r="X38" s="198">
        <v>62.71</v>
      </c>
      <c r="Y38" s="198">
        <v>0</v>
      </c>
      <c r="Z38" s="198">
        <v>118.3</v>
      </c>
      <c r="AA38" s="198">
        <v>29.75</v>
      </c>
      <c r="AB38" s="198">
        <v>0</v>
      </c>
      <c r="AC38" s="198">
        <v>11</v>
      </c>
      <c r="AD38" s="198">
        <v>0</v>
      </c>
      <c r="AE38" s="198">
        <v>0</v>
      </c>
      <c r="AF38" s="198">
        <v>0</v>
      </c>
      <c r="AG38" s="198">
        <v>17.54</v>
      </c>
      <c r="AH38" s="198">
        <v>0</v>
      </c>
      <c r="AI38" s="198">
        <v>22.66</v>
      </c>
      <c r="AJ38" s="198">
        <v>0</v>
      </c>
      <c r="AK38" s="198">
        <v>99.62</v>
      </c>
      <c r="AL38" s="198">
        <v>0</v>
      </c>
      <c r="AM38" s="198">
        <v>0</v>
      </c>
      <c r="AN38" s="198">
        <v>0</v>
      </c>
      <c r="AO38" s="198">
        <v>45</v>
      </c>
      <c r="AP38" s="198">
        <v>0</v>
      </c>
      <c r="AQ38" s="198">
        <v>39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343.46</v>
      </c>
      <c r="L39" s="198">
        <v>0</v>
      </c>
      <c r="M39" s="198">
        <v>61.73</v>
      </c>
      <c r="N39" s="198">
        <v>50.21</v>
      </c>
      <c r="O39" s="198">
        <v>70.94</v>
      </c>
      <c r="P39" s="198">
        <v>18.510000000000002</v>
      </c>
      <c r="Q39" s="198">
        <v>7.89</v>
      </c>
      <c r="R39" s="198">
        <v>15.46</v>
      </c>
      <c r="S39" s="198">
        <v>9.57</v>
      </c>
      <c r="T39" s="198">
        <v>0</v>
      </c>
      <c r="U39" s="198">
        <v>60.19</v>
      </c>
      <c r="V39" s="198">
        <v>6.06</v>
      </c>
      <c r="W39" s="198">
        <v>19.73</v>
      </c>
      <c r="X39" s="198">
        <v>62.71</v>
      </c>
      <c r="Y39" s="198">
        <v>0</v>
      </c>
      <c r="Z39" s="198">
        <v>118.3</v>
      </c>
      <c r="AA39" s="198">
        <v>29.75</v>
      </c>
      <c r="AB39" s="198">
        <v>0</v>
      </c>
      <c r="AC39" s="198">
        <v>11</v>
      </c>
      <c r="AD39" s="198">
        <v>0</v>
      </c>
      <c r="AE39" s="198">
        <v>0</v>
      </c>
      <c r="AF39" s="198">
        <v>0</v>
      </c>
      <c r="AG39" s="198">
        <v>17.54</v>
      </c>
      <c r="AH39" s="198">
        <v>0</v>
      </c>
      <c r="AI39" s="198">
        <v>18.28</v>
      </c>
      <c r="AJ39" s="198">
        <v>0</v>
      </c>
      <c r="AK39" s="198">
        <v>99.62</v>
      </c>
      <c r="AL39" s="198">
        <v>0</v>
      </c>
      <c r="AM39" s="198">
        <v>0</v>
      </c>
      <c r="AN39" s="198">
        <v>0</v>
      </c>
      <c r="AO39" s="198">
        <v>45</v>
      </c>
      <c r="AP39" s="198">
        <v>0</v>
      </c>
      <c r="AQ39" s="198">
        <v>39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272.74</v>
      </c>
      <c r="L40" s="198">
        <v>0</v>
      </c>
      <c r="M40" s="198">
        <v>61.73</v>
      </c>
      <c r="N40" s="198">
        <v>50.21</v>
      </c>
      <c r="O40" s="198">
        <v>70.94</v>
      </c>
      <c r="P40" s="198">
        <v>19.079999999999998</v>
      </c>
      <c r="Q40" s="198">
        <v>7.89</v>
      </c>
      <c r="R40" s="198">
        <v>15.46</v>
      </c>
      <c r="S40" s="198">
        <v>9.57</v>
      </c>
      <c r="T40" s="198">
        <v>0</v>
      </c>
      <c r="U40" s="198">
        <v>60.19</v>
      </c>
      <c r="V40" s="198">
        <v>6.06</v>
      </c>
      <c r="W40" s="198">
        <v>19.73</v>
      </c>
      <c r="X40" s="198">
        <v>62.71</v>
      </c>
      <c r="Y40" s="198">
        <v>0</v>
      </c>
      <c r="Z40" s="198">
        <v>118.3</v>
      </c>
      <c r="AA40" s="198">
        <v>29.75</v>
      </c>
      <c r="AB40" s="198">
        <v>0</v>
      </c>
      <c r="AC40" s="198">
        <v>11</v>
      </c>
      <c r="AD40" s="198">
        <v>0</v>
      </c>
      <c r="AE40" s="198">
        <v>0</v>
      </c>
      <c r="AF40" s="198">
        <v>0</v>
      </c>
      <c r="AG40" s="198">
        <v>17.54</v>
      </c>
      <c r="AH40" s="198">
        <v>0</v>
      </c>
      <c r="AI40" s="198">
        <v>19.66</v>
      </c>
      <c r="AJ40" s="198">
        <v>0</v>
      </c>
      <c r="AK40" s="198">
        <v>99.62</v>
      </c>
      <c r="AL40" s="198">
        <v>0</v>
      </c>
      <c r="AM40" s="198">
        <v>0</v>
      </c>
      <c r="AN40" s="198">
        <v>0</v>
      </c>
      <c r="AO40" s="198">
        <v>45</v>
      </c>
      <c r="AP40" s="198">
        <v>0</v>
      </c>
      <c r="AQ40" s="198">
        <v>39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274.05</v>
      </c>
      <c r="L41" s="198">
        <v>0</v>
      </c>
      <c r="M41" s="198">
        <v>61.73</v>
      </c>
      <c r="N41" s="198">
        <v>50.21</v>
      </c>
      <c r="O41" s="198">
        <v>70.94</v>
      </c>
      <c r="P41" s="198">
        <v>19.79</v>
      </c>
      <c r="Q41" s="198">
        <v>7.89</v>
      </c>
      <c r="R41" s="198">
        <v>15.46</v>
      </c>
      <c r="S41" s="198">
        <v>9.57</v>
      </c>
      <c r="T41" s="198">
        <v>0</v>
      </c>
      <c r="U41" s="198">
        <v>60.19</v>
      </c>
      <c r="V41" s="198">
        <v>6.06</v>
      </c>
      <c r="W41" s="198">
        <v>19.73</v>
      </c>
      <c r="X41" s="198">
        <v>62.71</v>
      </c>
      <c r="Y41" s="198">
        <v>0</v>
      </c>
      <c r="Z41" s="198">
        <v>118.3</v>
      </c>
      <c r="AA41" s="198">
        <v>29.75</v>
      </c>
      <c r="AB41" s="198">
        <v>0</v>
      </c>
      <c r="AC41" s="198">
        <v>10.69</v>
      </c>
      <c r="AD41" s="198">
        <v>0</v>
      </c>
      <c r="AE41" s="198">
        <v>0</v>
      </c>
      <c r="AF41" s="198">
        <v>0</v>
      </c>
      <c r="AG41" s="198">
        <v>17.54</v>
      </c>
      <c r="AH41" s="198">
        <v>0</v>
      </c>
      <c r="AI41" s="198">
        <v>19.66</v>
      </c>
      <c r="AJ41" s="198">
        <v>0</v>
      </c>
      <c r="AK41" s="198">
        <v>99.62</v>
      </c>
      <c r="AL41" s="198">
        <v>0</v>
      </c>
      <c r="AM41" s="198">
        <v>0</v>
      </c>
      <c r="AN41" s="198">
        <v>0</v>
      </c>
      <c r="AO41" s="198">
        <v>45</v>
      </c>
      <c r="AP41" s="198">
        <v>0</v>
      </c>
      <c r="AQ41" s="198">
        <v>39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271.26</v>
      </c>
      <c r="L42" s="198">
        <v>0</v>
      </c>
      <c r="M42" s="198">
        <v>61.73</v>
      </c>
      <c r="N42" s="198">
        <v>50.21</v>
      </c>
      <c r="O42" s="198">
        <v>70.94</v>
      </c>
      <c r="P42" s="198">
        <v>20.51</v>
      </c>
      <c r="Q42" s="198">
        <v>7.89</v>
      </c>
      <c r="R42" s="198">
        <v>15.46</v>
      </c>
      <c r="S42" s="198">
        <v>9.57</v>
      </c>
      <c r="T42" s="198">
        <v>0</v>
      </c>
      <c r="U42" s="198">
        <v>60.19</v>
      </c>
      <c r="V42" s="198">
        <v>6.06</v>
      </c>
      <c r="W42" s="198">
        <v>19.73</v>
      </c>
      <c r="X42" s="198">
        <v>62.71</v>
      </c>
      <c r="Y42" s="198">
        <v>0</v>
      </c>
      <c r="Z42" s="198">
        <v>118.3</v>
      </c>
      <c r="AA42" s="198">
        <v>29.75</v>
      </c>
      <c r="AB42" s="198">
        <v>0</v>
      </c>
      <c r="AC42" s="198">
        <v>10.69</v>
      </c>
      <c r="AD42" s="198">
        <v>0</v>
      </c>
      <c r="AE42" s="198">
        <v>0</v>
      </c>
      <c r="AF42" s="198">
        <v>0</v>
      </c>
      <c r="AG42" s="198">
        <v>17.54</v>
      </c>
      <c r="AH42" s="198">
        <v>0</v>
      </c>
      <c r="AI42" s="198">
        <v>19.66</v>
      </c>
      <c r="AJ42" s="198">
        <v>0</v>
      </c>
      <c r="AK42" s="198">
        <v>99.62</v>
      </c>
      <c r="AL42" s="198">
        <v>0</v>
      </c>
      <c r="AM42" s="198">
        <v>0</v>
      </c>
      <c r="AN42" s="198">
        <v>0</v>
      </c>
      <c r="AO42" s="198">
        <v>45</v>
      </c>
      <c r="AP42" s="198">
        <v>0</v>
      </c>
      <c r="AQ42" s="198">
        <v>39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279.98</v>
      </c>
      <c r="L43" s="198">
        <v>0</v>
      </c>
      <c r="M43" s="198">
        <v>61.73</v>
      </c>
      <c r="N43" s="198">
        <v>50.21</v>
      </c>
      <c r="O43" s="198">
        <v>70.94</v>
      </c>
      <c r="P43" s="198">
        <v>21.09</v>
      </c>
      <c r="Q43" s="198">
        <v>7.89</v>
      </c>
      <c r="R43" s="198">
        <v>15.46</v>
      </c>
      <c r="S43" s="198">
        <v>9.57</v>
      </c>
      <c r="T43" s="198">
        <v>0</v>
      </c>
      <c r="U43" s="198">
        <v>60.19</v>
      </c>
      <c r="V43" s="198">
        <v>6.06</v>
      </c>
      <c r="W43" s="198">
        <v>19.73</v>
      </c>
      <c r="X43" s="198">
        <v>62.71</v>
      </c>
      <c r="Y43" s="198">
        <v>0</v>
      </c>
      <c r="Z43" s="198">
        <v>118.3</v>
      </c>
      <c r="AA43" s="198">
        <v>29.75</v>
      </c>
      <c r="AB43" s="198">
        <v>0</v>
      </c>
      <c r="AC43" s="198">
        <v>10.69</v>
      </c>
      <c r="AD43" s="198">
        <v>0</v>
      </c>
      <c r="AE43" s="198">
        <v>0</v>
      </c>
      <c r="AF43" s="198">
        <v>0</v>
      </c>
      <c r="AG43" s="198">
        <v>17.54</v>
      </c>
      <c r="AH43" s="198">
        <v>0</v>
      </c>
      <c r="AI43" s="198">
        <v>20.66</v>
      </c>
      <c r="AJ43" s="198">
        <v>0</v>
      </c>
      <c r="AK43" s="198">
        <v>99.62</v>
      </c>
      <c r="AL43" s="198">
        <v>0</v>
      </c>
      <c r="AM43" s="198">
        <v>0</v>
      </c>
      <c r="AN43" s="198">
        <v>0</v>
      </c>
      <c r="AO43" s="198">
        <v>45</v>
      </c>
      <c r="AP43" s="198">
        <v>0</v>
      </c>
      <c r="AQ43" s="198">
        <v>39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291.47000000000003</v>
      </c>
      <c r="L44" s="198">
        <v>0</v>
      </c>
      <c r="M44" s="198">
        <v>61.73</v>
      </c>
      <c r="N44" s="198">
        <v>50.21</v>
      </c>
      <c r="O44" s="198">
        <v>70.94</v>
      </c>
      <c r="P44" s="198">
        <v>21.81</v>
      </c>
      <c r="Q44" s="198">
        <v>7.89</v>
      </c>
      <c r="R44" s="198">
        <v>15.46</v>
      </c>
      <c r="S44" s="198">
        <v>9.57</v>
      </c>
      <c r="T44" s="198">
        <v>0</v>
      </c>
      <c r="U44" s="198">
        <v>60.19</v>
      </c>
      <c r="V44" s="198">
        <v>6.06</v>
      </c>
      <c r="W44" s="198">
        <v>19.73</v>
      </c>
      <c r="X44" s="198">
        <v>62.71</v>
      </c>
      <c r="Y44" s="198">
        <v>0</v>
      </c>
      <c r="Z44" s="198">
        <v>118.3</v>
      </c>
      <c r="AA44" s="198">
        <v>29.75</v>
      </c>
      <c r="AB44" s="198">
        <v>0</v>
      </c>
      <c r="AC44" s="198">
        <v>10.38</v>
      </c>
      <c r="AD44" s="198">
        <v>0</v>
      </c>
      <c r="AE44" s="198">
        <v>0</v>
      </c>
      <c r="AF44" s="198">
        <v>0</v>
      </c>
      <c r="AG44" s="198">
        <v>17.54</v>
      </c>
      <c r="AH44" s="198">
        <v>0</v>
      </c>
      <c r="AI44" s="198">
        <v>20.66</v>
      </c>
      <c r="AJ44" s="198">
        <v>0</v>
      </c>
      <c r="AK44" s="198">
        <v>99.62</v>
      </c>
      <c r="AL44" s="198">
        <v>0</v>
      </c>
      <c r="AM44" s="198">
        <v>0</v>
      </c>
      <c r="AN44" s="198">
        <v>0</v>
      </c>
      <c r="AO44" s="198">
        <v>45</v>
      </c>
      <c r="AP44" s="198">
        <v>0</v>
      </c>
      <c r="AQ44" s="198">
        <v>39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312.31</v>
      </c>
      <c r="L45" s="198">
        <v>0</v>
      </c>
      <c r="M45" s="198">
        <v>61.73</v>
      </c>
      <c r="N45" s="198">
        <v>50.21</v>
      </c>
      <c r="O45" s="198">
        <v>70.94</v>
      </c>
      <c r="P45" s="198">
        <v>22.52</v>
      </c>
      <c r="Q45" s="198">
        <v>7.89</v>
      </c>
      <c r="R45" s="198">
        <v>15.46</v>
      </c>
      <c r="S45" s="198">
        <v>9.57</v>
      </c>
      <c r="T45" s="198">
        <v>0</v>
      </c>
      <c r="U45" s="198">
        <v>60.19</v>
      </c>
      <c r="V45" s="198">
        <v>6.06</v>
      </c>
      <c r="W45" s="198">
        <v>19.73</v>
      </c>
      <c r="X45" s="198">
        <v>62.71</v>
      </c>
      <c r="Y45" s="198">
        <v>0</v>
      </c>
      <c r="Z45" s="198">
        <v>118.3</v>
      </c>
      <c r="AA45" s="198">
        <v>29.75</v>
      </c>
      <c r="AB45" s="198">
        <v>0</v>
      </c>
      <c r="AC45" s="198">
        <v>10.38</v>
      </c>
      <c r="AD45" s="198">
        <v>0</v>
      </c>
      <c r="AE45" s="198">
        <v>0</v>
      </c>
      <c r="AF45" s="198">
        <v>0</v>
      </c>
      <c r="AG45" s="198">
        <v>17.54</v>
      </c>
      <c r="AH45" s="198">
        <v>0</v>
      </c>
      <c r="AI45" s="198">
        <v>17.64</v>
      </c>
      <c r="AJ45" s="198">
        <v>0</v>
      </c>
      <c r="AK45" s="198">
        <v>99.62</v>
      </c>
      <c r="AL45" s="198">
        <v>0</v>
      </c>
      <c r="AM45" s="198">
        <v>0</v>
      </c>
      <c r="AN45" s="198">
        <v>0</v>
      </c>
      <c r="AO45" s="198">
        <v>45</v>
      </c>
      <c r="AP45" s="198">
        <v>0</v>
      </c>
      <c r="AQ45" s="198">
        <v>39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318.83</v>
      </c>
      <c r="L46" s="198">
        <v>0</v>
      </c>
      <c r="M46" s="198">
        <v>61.73</v>
      </c>
      <c r="N46" s="198">
        <v>50.21</v>
      </c>
      <c r="O46" s="198">
        <v>70.94</v>
      </c>
      <c r="P46" s="198">
        <v>22.95</v>
      </c>
      <c r="Q46" s="198">
        <v>7.89</v>
      </c>
      <c r="R46" s="198">
        <v>15.46</v>
      </c>
      <c r="S46" s="198">
        <v>9.57</v>
      </c>
      <c r="T46" s="198">
        <v>0</v>
      </c>
      <c r="U46" s="198">
        <v>60.19</v>
      </c>
      <c r="V46" s="198">
        <v>6.06</v>
      </c>
      <c r="W46" s="198">
        <v>19.73</v>
      </c>
      <c r="X46" s="198">
        <v>62.71</v>
      </c>
      <c r="Y46" s="198">
        <v>0</v>
      </c>
      <c r="Z46" s="198">
        <v>118.3</v>
      </c>
      <c r="AA46" s="198">
        <v>29.75</v>
      </c>
      <c r="AB46" s="198">
        <v>0</v>
      </c>
      <c r="AC46" s="198">
        <v>10.38</v>
      </c>
      <c r="AD46" s="198">
        <v>0</v>
      </c>
      <c r="AE46" s="198">
        <v>0</v>
      </c>
      <c r="AF46" s="198">
        <v>0</v>
      </c>
      <c r="AG46" s="198">
        <v>17.54</v>
      </c>
      <c r="AH46" s="198">
        <v>0</v>
      </c>
      <c r="AI46" s="198">
        <v>19.66</v>
      </c>
      <c r="AJ46" s="198">
        <v>0</v>
      </c>
      <c r="AK46" s="198">
        <v>99.62</v>
      </c>
      <c r="AL46" s="198">
        <v>0</v>
      </c>
      <c r="AM46" s="198">
        <v>0</v>
      </c>
      <c r="AN46" s="198">
        <v>0</v>
      </c>
      <c r="AO46" s="198">
        <v>45</v>
      </c>
      <c r="AP46" s="198">
        <v>0</v>
      </c>
      <c r="AQ46" s="198">
        <v>39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342.64</v>
      </c>
      <c r="L47" s="198">
        <v>0</v>
      </c>
      <c r="M47" s="198">
        <v>61.73</v>
      </c>
      <c r="N47" s="198">
        <v>50.21</v>
      </c>
      <c r="O47" s="198">
        <v>70.94</v>
      </c>
      <c r="P47" s="198">
        <v>22.95</v>
      </c>
      <c r="Q47" s="198">
        <v>7.89</v>
      </c>
      <c r="R47" s="198">
        <v>15.46</v>
      </c>
      <c r="S47" s="198">
        <v>9.57</v>
      </c>
      <c r="T47" s="198">
        <v>0</v>
      </c>
      <c r="U47" s="198">
        <v>60.19</v>
      </c>
      <c r="V47" s="198">
        <v>6.06</v>
      </c>
      <c r="W47" s="198">
        <v>19.73</v>
      </c>
      <c r="X47" s="198">
        <v>62.71</v>
      </c>
      <c r="Y47" s="198">
        <v>0</v>
      </c>
      <c r="Z47" s="198">
        <v>118.3</v>
      </c>
      <c r="AA47" s="198">
        <v>29.75</v>
      </c>
      <c r="AB47" s="198">
        <v>0</v>
      </c>
      <c r="AC47" s="198">
        <v>13.42</v>
      </c>
      <c r="AD47" s="198">
        <v>0</v>
      </c>
      <c r="AE47" s="198">
        <v>0</v>
      </c>
      <c r="AF47" s="198">
        <v>0</v>
      </c>
      <c r="AG47" s="198">
        <v>17.54</v>
      </c>
      <c r="AH47" s="198">
        <v>0</v>
      </c>
      <c r="AI47" s="198">
        <v>15.73</v>
      </c>
      <c r="AJ47" s="198">
        <v>0</v>
      </c>
      <c r="AK47" s="198">
        <v>99.62</v>
      </c>
      <c r="AL47" s="198">
        <v>0</v>
      </c>
      <c r="AM47" s="198">
        <v>0</v>
      </c>
      <c r="AN47" s="198">
        <v>0</v>
      </c>
      <c r="AO47" s="198">
        <v>45</v>
      </c>
      <c r="AP47" s="198">
        <v>0</v>
      </c>
      <c r="AQ47" s="198">
        <v>39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366.84</v>
      </c>
      <c r="L48" s="198">
        <v>0</v>
      </c>
      <c r="M48" s="198">
        <v>61.73</v>
      </c>
      <c r="N48" s="198">
        <v>50.21</v>
      </c>
      <c r="O48" s="198">
        <v>70.94</v>
      </c>
      <c r="P48" s="198">
        <v>22.95</v>
      </c>
      <c r="Q48" s="198">
        <v>7.89</v>
      </c>
      <c r="R48" s="198">
        <v>15.46</v>
      </c>
      <c r="S48" s="198">
        <v>9.57</v>
      </c>
      <c r="T48" s="198">
        <v>0</v>
      </c>
      <c r="U48" s="198">
        <v>60.19</v>
      </c>
      <c r="V48" s="198">
        <v>6.06</v>
      </c>
      <c r="W48" s="198">
        <v>19.73</v>
      </c>
      <c r="X48" s="198">
        <v>62.71</v>
      </c>
      <c r="Y48" s="198">
        <v>0</v>
      </c>
      <c r="Z48" s="198">
        <v>118.3</v>
      </c>
      <c r="AA48" s="198">
        <v>29.75</v>
      </c>
      <c r="AB48" s="198">
        <v>0</v>
      </c>
      <c r="AC48" s="198">
        <v>11.59</v>
      </c>
      <c r="AD48" s="198">
        <v>0</v>
      </c>
      <c r="AE48" s="198">
        <v>0</v>
      </c>
      <c r="AF48" s="198">
        <v>0</v>
      </c>
      <c r="AG48" s="198">
        <v>17.54</v>
      </c>
      <c r="AH48" s="198">
        <v>0</v>
      </c>
      <c r="AI48" s="198">
        <v>11.66</v>
      </c>
      <c r="AJ48" s="198">
        <v>0</v>
      </c>
      <c r="AK48" s="198">
        <v>99.62</v>
      </c>
      <c r="AL48" s="198">
        <v>0</v>
      </c>
      <c r="AM48" s="198">
        <v>0</v>
      </c>
      <c r="AN48" s="198">
        <v>0</v>
      </c>
      <c r="AO48" s="198">
        <v>45</v>
      </c>
      <c r="AP48" s="198">
        <v>0</v>
      </c>
      <c r="AQ48" s="198">
        <v>39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375.55</v>
      </c>
      <c r="L49" s="198">
        <v>0</v>
      </c>
      <c r="M49" s="198">
        <v>61.73</v>
      </c>
      <c r="N49" s="198">
        <v>50.21</v>
      </c>
      <c r="O49" s="198">
        <v>70.94</v>
      </c>
      <c r="P49" s="198">
        <v>22.95</v>
      </c>
      <c r="Q49" s="198">
        <v>7.89</v>
      </c>
      <c r="R49" s="198">
        <v>15.46</v>
      </c>
      <c r="S49" s="198">
        <v>9.57</v>
      </c>
      <c r="T49" s="198">
        <v>0</v>
      </c>
      <c r="U49" s="198">
        <v>60.19</v>
      </c>
      <c r="V49" s="198">
        <v>6.06</v>
      </c>
      <c r="W49" s="198">
        <v>19.73</v>
      </c>
      <c r="X49" s="198">
        <v>62.71</v>
      </c>
      <c r="Y49" s="198">
        <v>0</v>
      </c>
      <c r="Z49" s="198">
        <v>118.3</v>
      </c>
      <c r="AA49" s="198">
        <v>29.75</v>
      </c>
      <c r="AB49" s="198">
        <v>0</v>
      </c>
      <c r="AC49" s="198">
        <v>11.59</v>
      </c>
      <c r="AD49" s="198">
        <v>0</v>
      </c>
      <c r="AE49" s="198">
        <v>0</v>
      </c>
      <c r="AF49" s="198">
        <v>0</v>
      </c>
      <c r="AG49" s="198">
        <v>17.54</v>
      </c>
      <c r="AH49" s="198">
        <v>0</v>
      </c>
      <c r="AI49" s="198">
        <v>11.66</v>
      </c>
      <c r="AJ49" s="198">
        <v>0</v>
      </c>
      <c r="AK49" s="198">
        <v>99.62</v>
      </c>
      <c r="AL49" s="198">
        <v>0</v>
      </c>
      <c r="AM49" s="198">
        <v>0</v>
      </c>
      <c r="AN49" s="198">
        <v>0</v>
      </c>
      <c r="AO49" s="198">
        <v>45</v>
      </c>
      <c r="AP49" s="198">
        <v>0</v>
      </c>
      <c r="AQ49" s="198">
        <v>39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355.22</v>
      </c>
      <c r="L50" s="198">
        <v>0</v>
      </c>
      <c r="M50" s="198">
        <v>61.73</v>
      </c>
      <c r="N50" s="198">
        <v>50.21</v>
      </c>
      <c r="O50" s="198">
        <v>70.94</v>
      </c>
      <c r="P50" s="198">
        <v>22.95</v>
      </c>
      <c r="Q50" s="198">
        <v>7.89</v>
      </c>
      <c r="R50" s="198">
        <v>15.46</v>
      </c>
      <c r="S50" s="198">
        <v>9.57</v>
      </c>
      <c r="T50" s="198">
        <v>0</v>
      </c>
      <c r="U50" s="198">
        <v>60.19</v>
      </c>
      <c r="V50" s="198">
        <v>6.06</v>
      </c>
      <c r="W50" s="198">
        <v>19.73</v>
      </c>
      <c r="X50" s="198">
        <v>62.71</v>
      </c>
      <c r="Y50" s="198">
        <v>0</v>
      </c>
      <c r="Z50" s="198">
        <v>118.3</v>
      </c>
      <c r="AA50" s="198">
        <v>29.75</v>
      </c>
      <c r="AB50" s="198">
        <v>0</v>
      </c>
      <c r="AC50" s="198">
        <v>12.49</v>
      </c>
      <c r="AD50" s="198">
        <v>0</v>
      </c>
      <c r="AE50" s="198">
        <v>0</v>
      </c>
      <c r="AF50" s="198">
        <v>0</v>
      </c>
      <c r="AG50" s="198">
        <v>17.54</v>
      </c>
      <c r="AH50" s="198">
        <v>0</v>
      </c>
      <c r="AI50" s="198">
        <v>11.66</v>
      </c>
      <c r="AJ50" s="198">
        <v>0</v>
      </c>
      <c r="AK50" s="198">
        <v>99.62</v>
      </c>
      <c r="AL50" s="198">
        <v>0</v>
      </c>
      <c r="AM50" s="198">
        <v>0</v>
      </c>
      <c r="AN50" s="198">
        <v>0</v>
      </c>
      <c r="AO50" s="198">
        <v>45</v>
      </c>
      <c r="AP50" s="198">
        <v>0</v>
      </c>
      <c r="AQ50" s="198">
        <v>39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441.36</v>
      </c>
      <c r="L51" s="198">
        <v>0</v>
      </c>
      <c r="M51" s="198">
        <v>61.73</v>
      </c>
      <c r="N51" s="198">
        <v>50.21</v>
      </c>
      <c r="O51" s="198">
        <v>70.94</v>
      </c>
      <c r="P51" s="198">
        <v>22.95</v>
      </c>
      <c r="Q51" s="198">
        <v>7.89</v>
      </c>
      <c r="R51" s="198">
        <v>15.46</v>
      </c>
      <c r="S51" s="198">
        <v>9.57</v>
      </c>
      <c r="T51" s="198">
        <v>0</v>
      </c>
      <c r="U51" s="198">
        <v>60.19</v>
      </c>
      <c r="V51" s="198">
        <v>6.06</v>
      </c>
      <c r="W51" s="198">
        <v>19.73</v>
      </c>
      <c r="X51" s="198">
        <v>62.71</v>
      </c>
      <c r="Y51" s="198">
        <v>0</v>
      </c>
      <c r="Z51" s="198">
        <v>118.3</v>
      </c>
      <c r="AA51" s="198">
        <v>29.75</v>
      </c>
      <c r="AB51" s="198">
        <v>0</v>
      </c>
      <c r="AC51" s="198">
        <v>12.49</v>
      </c>
      <c r="AD51" s="198">
        <v>0</v>
      </c>
      <c r="AE51" s="198">
        <v>0</v>
      </c>
      <c r="AF51" s="198">
        <v>0</v>
      </c>
      <c r="AG51" s="198">
        <v>17.54</v>
      </c>
      <c r="AH51" s="198">
        <v>0</v>
      </c>
      <c r="AI51" s="198">
        <v>9.66</v>
      </c>
      <c r="AJ51" s="198">
        <v>0</v>
      </c>
      <c r="AK51" s="198">
        <v>99.62</v>
      </c>
      <c r="AL51" s="198">
        <v>0</v>
      </c>
      <c r="AM51" s="198">
        <v>0</v>
      </c>
      <c r="AN51" s="198">
        <v>0</v>
      </c>
      <c r="AO51" s="198">
        <v>45</v>
      </c>
      <c r="AP51" s="198">
        <v>0</v>
      </c>
      <c r="AQ51" s="198">
        <v>39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450.08</v>
      </c>
      <c r="L52" s="198">
        <v>0</v>
      </c>
      <c r="M52" s="198">
        <v>61.73</v>
      </c>
      <c r="N52" s="198">
        <v>50.21</v>
      </c>
      <c r="O52" s="198">
        <v>70.94</v>
      </c>
      <c r="P52" s="198">
        <v>22.95</v>
      </c>
      <c r="Q52" s="198">
        <v>7.89</v>
      </c>
      <c r="R52" s="198">
        <v>15.46</v>
      </c>
      <c r="S52" s="198">
        <v>9.57</v>
      </c>
      <c r="T52" s="198">
        <v>0</v>
      </c>
      <c r="U52" s="198">
        <v>60.19</v>
      </c>
      <c r="V52" s="198">
        <v>6.06</v>
      </c>
      <c r="W52" s="198">
        <v>19.73</v>
      </c>
      <c r="X52" s="198">
        <v>62.71</v>
      </c>
      <c r="Y52" s="198">
        <v>0</v>
      </c>
      <c r="Z52" s="198">
        <v>118.3</v>
      </c>
      <c r="AA52" s="198">
        <v>29.75</v>
      </c>
      <c r="AB52" s="198">
        <v>0</v>
      </c>
      <c r="AC52" s="198">
        <v>12.49</v>
      </c>
      <c r="AD52" s="198">
        <v>0</v>
      </c>
      <c r="AE52" s="198">
        <v>0</v>
      </c>
      <c r="AF52" s="198">
        <v>0</v>
      </c>
      <c r="AG52" s="198">
        <v>17.54</v>
      </c>
      <c r="AH52" s="198">
        <v>0</v>
      </c>
      <c r="AI52" s="198">
        <v>13.66</v>
      </c>
      <c r="AJ52" s="198">
        <v>0</v>
      </c>
      <c r="AK52" s="198">
        <v>99.62</v>
      </c>
      <c r="AL52" s="198">
        <v>0</v>
      </c>
      <c r="AM52" s="198">
        <v>0</v>
      </c>
      <c r="AN52" s="198">
        <v>0</v>
      </c>
      <c r="AO52" s="198">
        <v>45</v>
      </c>
      <c r="AP52" s="198">
        <v>0</v>
      </c>
      <c r="AQ52" s="198">
        <v>39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462.66</v>
      </c>
      <c r="L53" s="198">
        <v>0</v>
      </c>
      <c r="M53" s="198">
        <v>61.73</v>
      </c>
      <c r="N53" s="198">
        <v>50.21</v>
      </c>
      <c r="O53" s="198">
        <v>70.94</v>
      </c>
      <c r="P53" s="198">
        <v>22.95</v>
      </c>
      <c r="Q53" s="198">
        <v>7.89</v>
      </c>
      <c r="R53" s="198">
        <v>15.46</v>
      </c>
      <c r="S53" s="198">
        <v>9.57</v>
      </c>
      <c r="T53" s="198">
        <v>0</v>
      </c>
      <c r="U53" s="198">
        <v>60.19</v>
      </c>
      <c r="V53" s="198">
        <v>4.96</v>
      </c>
      <c r="W53" s="198">
        <v>19.73</v>
      </c>
      <c r="X53" s="198">
        <v>62.71</v>
      </c>
      <c r="Y53" s="198">
        <v>0</v>
      </c>
      <c r="Z53" s="198">
        <v>118.3</v>
      </c>
      <c r="AA53" s="198">
        <v>29.75</v>
      </c>
      <c r="AB53" s="198">
        <v>0</v>
      </c>
      <c r="AC53" s="198">
        <v>14.16</v>
      </c>
      <c r="AD53" s="198">
        <v>0</v>
      </c>
      <c r="AE53" s="198">
        <v>0</v>
      </c>
      <c r="AF53" s="198">
        <v>0</v>
      </c>
      <c r="AG53" s="198">
        <v>17.54</v>
      </c>
      <c r="AH53" s="198">
        <v>0</v>
      </c>
      <c r="AI53" s="198">
        <v>15.73</v>
      </c>
      <c r="AJ53" s="198">
        <v>0</v>
      </c>
      <c r="AK53" s="198">
        <v>99.62</v>
      </c>
      <c r="AL53" s="198">
        <v>0</v>
      </c>
      <c r="AM53" s="198">
        <v>0</v>
      </c>
      <c r="AN53" s="198">
        <v>0</v>
      </c>
      <c r="AO53" s="198">
        <v>46.01</v>
      </c>
      <c r="AP53" s="198">
        <v>0</v>
      </c>
      <c r="AQ53" s="198">
        <v>39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399.75</v>
      </c>
      <c r="L54" s="198">
        <v>0</v>
      </c>
      <c r="M54" s="198">
        <v>61.73</v>
      </c>
      <c r="N54" s="198">
        <v>50.21</v>
      </c>
      <c r="O54" s="198">
        <v>70.94</v>
      </c>
      <c r="P54" s="198">
        <v>22.95</v>
      </c>
      <c r="Q54" s="198">
        <v>7.89</v>
      </c>
      <c r="R54" s="198">
        <v>15.46</v>
      </c>
      <c r="S54" s="198">
        <v>9.57</v>
      </c>
      <c r="T54" s="198">
        <v>0</v>
      </c>
      <c r="U54" s="198">
        <v>60.19</v>
      </c>
      <c r="V54" s="198">
        <v>4.96</v>
      </c>
      <c r="W54" s="198">
        <v>19.73</v>
      </c>
      <c r="X54" s="198">
        <v>62.71</v>
      </c>
      <c r="Y54" s="198">
        <v>0</v>
      </c>
      <c r="Z54" s="198">
        <v>118.3</v>
      </c>
      <c r="AA54" s="198">
        <v>29.75</v>
      </c>
      <c r="AB54" s="198">
        <v>0</v>
      </c>
      <c r="AC54" s="198">
        <v>14.16</v>
      </c>
      <c r="AD54" s="198">
        <v>0</v>
      </c>
      <c r="AE54" s="198">
        <v>0</v>
      </c>
      <c r="AF54" s="198">
        <v>0</v>
      </c>
      <c r="AG54" s="198">
        <v>17.54</v>
      </c>
      <c r="AH54" s="198">
        <v>0</v>
      </c>
      <c r="AI54" s="198">
        <v>15.73</v>
      </c>
      <c r="AJ54" s="198">
        <v>0</v>
      </c>
      <c r="AK54" s="198">
        <v>99.62</v>
      </c>
      <c r="AL54" s="198">
        <v>0</v>
      </c>
      <c r="AM54" s="198">
        <v>0</v>
      </c>
      <c r="AN54" s="198">
        <v>0</v>
      </c>
      <c r="AO54" s="198">
        <v>46.01</v>
      </c>
      <c r="AP54" s="198">
        <v>0</v>
      </c>
      <c r="AQ54" s="198">
        <v>39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309.73</v>
      </c>
      <c r="L55" s="198">
        <v>0</v>
      </c>
      <c r="M55" s="198">
        <v>61.73</v>
      </c>
      <c r="N55" s="198">
        <v>50.21</v>
      </c>
      <c r="O55" s="198">
        <v>70.94</v>
      </c>
      <c r="P55" s="198">
        <v>22.95</v>
      </c>
      <c r="Q55" s="198">
        <v>7.89</v>
      </c>
      <c r="R55" s="198">
        <v>15.46</v>
      </c>
      <c r="S55" s="198">
        <v>9.57</v>
      </c>
      <c r="T55" s="198">
        <v>0</v>
      </c>
      <c r="U55" s="198">
        <v>60.19</v>
      </c>
      <c r="V55" s="198">
        <v>4.96</v>
      </c>
      <c r="W55" s="198">
        <v>19.73</v>
      </c>
      <c r="X55" s="198">
        <v>62.71</v>
      </c>
      <c r="Y55" s="198">
        <v>0</v>
      </c>
      <c r="Z55" s="198">
        <v>118.3</v>
      </c>
      <c r="AA55" s="198">
        <v>29.75</v>
      </c>
      <c r="AB55" s="198">
        <v>0</v>
      </c>
      <c r="AC55" s="198">
        <v>14.16</v>
      </c>
      <c r="AD55" s="198">
        <v>0</v>
      </c>
      <c r="AE55" s="198">
        <v>0</v>
      </c>
      <c r="AF55" s="198">
        <v>0</v>
      </c>
      <c r="AG55" s="198">
        <v>17.54</v>
      </c>
      <c r="AH55" s="198">
        <v>0</v>
      </c>
      <c r="AI55" s="198">
        <v>15.73</v>
      </c>
      <c r="AJ55" s="198">
        <v>0</v>
      </c>
      <c r="AK55" s="198">
        <v>99.62</v>
      </c>
      <c r="AL55" s="198">
        <v>0</v>
      </c>
      <c r="AM55" s="198">
        <v>0</v>
      </c>
      <c r="AN55" s="198">
        <v>0</v>
      </c>
      <c r="AO55" s="198">
        <v>46.09</v>
      </c>
      <c r="AP55" s="198">
        <v>0</v>
      </c>
      <c r="AQ55" s="198">
        <v>39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343.2</v>
      </c>
      <c r="L56" s="198">
        <v>0</v>
      </c>
      <c r="M56" s="198">
        <v>61.73</v>
      </c>
      <c r="N56" s="198">
        <v>50.21</v>
      </c>
      <c r="O56" s="198">
        <v>70.94</v>
      </c>
      <c r="P56" s="198">
        <v>22.95</v>
      </c>
      <c r="Q56" s="198">
        <v>7.89</v>
      </c>
      <c r="R56" s="198">
        <v>15.46</v>
      </c>
      <c r="S56" s="198">
        <v>9.57</v>
      </c>
      <c r="T56" s="198">
        <v>0</v>
      </c>
      <c r="U56" s="198">
        <v>60.19</v>
      </c>
      <c r="V56" s="198">
        <v>4.96</v>
      </c>
      <c r="W56" s="198">
        <v>19.73</v>
      </c>
      <c r="X56" s="198">
        <v>62.71</v>
      </c>
      <c r="Y56" s="198">
        <v>0</v>
      </c>
      <c r="Z56" s="198">
        <v>118.3</v>
      </c>
      <c r="AA56" s="198">
        <v>29.75</v>
      </c>
      <c r="AB56" s="198">
        <v>0</v>
      </c>
      <c r="AC56" s="198">
        <v>14.16</v>
      </c>
      <c r="AD56" s="198">
        <v>0</v>
      </c>
      <c r="AE56" s="198">
        <v>0</v>
      </c>
      <c r="AF56" s="198">
        <v>0</v>
      </c>
      <c r="AG56" s="198">
        <v>17.54</v>
      </c>
      <c r="AH56" s="198">
        <v>0</v>
      </c>
      <c r="AI56" s="198">
        <v>15.73</v>
      </c>
      <c r="AJ56" s="198">
        <v>0</v>
      </c>
      <c r="AK56" s="198">
        <v>99.62</v>
      </c>
      <c r="AL56" s="198">
        <v>0</v>
      </c>
      <c r="AM56" s="198">
        <v>0</v>
      </c>
      <c r="AN56" s="198">
        <v>0</v>
      </c>
      <c r="AO56" s="198">
        <v>46.01</v>
      </c>
      <c r="AP56" s="198">
        <v>0</v>
      </c>
      <c r="AQ56" s="198">
        <v>39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415.5</v>
      </c>
      <c r="L57" s="198">
        <v>0</v>
      </c>
      <c r="M57" s="198">
        <v>61.73</v>
      </c>
      <c r="N57" s="198">
        <v>50.21</v>
      </c>
      <c r="O57" s="198">
        <v>70.94</v>
      </c>
      <c r="P57" s="198">
        <v>22.95</v>
      </c>
      <c r="Q57" s="198">
        <v>7.89</v>
      </c>
      <c r="R57" s="198">
        <v>15.46</v>
      </c>
      <c r="S57" s="198">
        <v>9.57</v>
      </c>
      <c r="T57" s="198">
        <v>0</v>
      </c>
      <c r="U57" s="198">
        <v>60.19</v>
      </c>
      <c r="V57" s="198">
        <v>4.96</v>
      </c>
      <c r="W57" s="198">
        <v>19.73</v>
      </c>
      <c r="X57" s="198">
        <v>62.71</v>
      </c>
      <c r="Y57" s="198">
        <v>0</v>
      </c>
      <c r="Z57" s="198">
        <v>118.3</v>
      </c>
      <c r="AA57" s="198">
        <v>29.75</v>
      </c>
      <c r="AB57" s="198">
        <v>0</v>
      </c>
      <c r="AC57" s="198">
        <v>14.16</v>
      </c>
      <c r="AD57" s="198">
        <v>0</v>
      </c>
      <c r="AE57" s="198">
        <v>0</v>
      </c>
      <c r="AF57" s="198">
        <v>0</v>
      </c>
      <c r="AG57" s="198">
        <v>17.54</v>
      </c>
      <c r="AH57" s="198">
        <v>0</v>
      </c>
      <c r="AI57" s="198">
        <v>13.18</v>
      </c>
      <c r="AJ57" s="198">
        <v>0</v>
      </c>
      <c r="AK57" s="198">
        <v>99.62</v>
      </c>
      <c r="AL57" s="198">
        <v>0</v>
      </c>
      <c r="AM57" s="198">
        <v>0</v>
      </c>
      <c r="AN57" s="198">
        <v>0</v>
      </c>
      <c r="AO57" s="198">
        <v>46.01</v>
      </c>
      <c r="AP57" s="198">
        <v>0</v>
      </c>
      <c r="AQ57" s="198">
        <v>39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434.35</v>
      </c>
      <c r="L58" s="198">
        <v>0</v>
      </c>
      <c r="M58" s="198">
        <v>61.73</v>
      </c>
      <c r="N58" s="198">
        <v>50.21</v>
      </c>
      <c r="O58" s="198">
        <v>70.94</v>
      </c>
      <c r="P58" s="198">
        <v>22.95</v>
      </c>
      <c r="Q58" s="198">
        <v>7.89</v>
      </c>
      <c r="R58" s="198">
        <v>15.46</v>
      </c>
      <c r="S58" s="198">
        <v>9.57</v>
      </c>
      <c r="T58" s="198">
        <v>0</v>
      </c>
      <c r="U58" s="198">
        <v>60.19</v>
      </c>
      <c r="V58" s="198">
        <v>4.96</v>
      </c>
      <c r="W58" s="198">
        <v>19.73</v>
      </c>
      <c r="X58" s="198">
        <v>62.71</v>
      </c>
      <c r="Y58" s="198">
        <v>0</v>
      </c>
      <c r="Z58" s="198">
        <v>118.3</v>
      </c>
      <c r="AA58" s="198">
        <v>29.75</v>
      </c>
      <c r="AB58" s="198">
        <v>0</v>
      </c>
      <c r="AC58" s="198">
        <v>14.16</v>
      </c>
      <c r="AD58" s="198">
        <v>0</v>
      </c>
      <c r="AE58" s="198">
        <v>0</v>
      </c>
      <c r="AF58" s="198">
        <v>0</v>
      </c>
      <c r="AG58" s="198">
        <v>17.54</v>
      </c>
      <c r="AH58" s="198">
        <v>0</v>
      </c>
      <c r="AI58" s="198">
        <v>13.18</v>
      </c>
      <c r="AJ58" s="198">
        <v>0</v>
      </c>
      <c r="AK58" s="198">
        <v>99.62</v>
      </c>
      <c r="AL58" s="198">
        <v>0</v>
      </c>
      <c r="AM58" s="198">
        <v>0</v>
      </c>
      <c r="AN58" s="198">
        <v>0</v>
      </c>
      <c r="AO58" s="198">
        <v>46.01</v>
      </c>
      <c r="AP58" s="198">
        <v>0</v>
      </c>
      <c r="AQ58" s="198">
        <v>39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459.76</v>
      </c>
      <c r="L59" s="198">
        <v>0</v>
      </c>
      <c r="M59" s="198">
        <v>61.73</v>
      </c>
      <c r="N59" s="198">
        <v>50.21</v>
      </c>
      <c r="O59" s="198">
        <v>70.94</v>
      </c>
      <c r="P59" s="198">
        <v>22.95</v>
      </c>
      <c r="Q59" s="198">
        <v>7.89</v>
      </c>
      <c r="R59" s="198">
        <v>9.01</v>
      </c>
      <c r="S59" s="198">
        <v>9.57</v>
      </c>
      <c r="T59" s="198">
        <v>0</v>
      </c>
      <c r="U59" s="198">
        <v>60.19</v>
      </c>
      <c r="V59" s="198">
        <v>4.96</v>
      </c>
      <c r="W59" s="198">
        <v>19.73</v>
      </c>
      <c r="X59" s="198">
        <v>62.71</v>
      </c>
      <c r="Y59" s="198">
        <v>0</v>
      </c>
      <c r="Z59" s="198">
        <v>118.3</v>
      </c>
      <c r="AA59" s="198">
        <v>29.75</v>
      </c>
      <c r="AB59" s="198">
        <v>0</v>
      </c>
      <c r="AC59" s="198">
        <v>14.16</v>
      </c>
      <c r="AD59" s="198">
        <v>0</v>
      </c>
      <c r="AE59" s="198">
        <v>0</v>
      </c>
      <c r="AF59" s="198">
        <v>0</v>
      </c>
      <c r="AG59" s="198">
        <v>17.54</v>
      </c>
      <c r="AH59" s="198">
        <v>0</v>
      </c>
      <c r="AI59" s="198">
        <v>13.18</v>
      </c>
      <c r="AJ59" s="198">
        <v>0</v>
      </c>
      <c r="AK59" s="198">
        <v>99.62</v>
      </c>
      <c r="AL59" s="198">
        <v>0</v>
      </c>
      <c r="AM59" s="198">
        <v>0</v>
      </c>
      <c r="AN59" s="198">
        <v>0</v>
      </c>
      <c r="AO59" s="198">
        <v>46.01</v>
      </c>
      <c r="AP59" s="198">
        <v>0</v>
      </c>
      <c r="AQ59" s="198">
        <v>39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463.63</v>
      </c>
      <c r="L60" s="198">
        <v>0</v>
      </c>
      <c r="M60" s="198">
        <v>61.73</v>
      </c>
      <c r="N60" s="198">
        <v>50.21</v>
      </c>
      <c r="O60" s="198">
        <v>70.94</v>
      </c>
      <c r="P60" s="198">
        <v>22.95</v>
      </c>
      <c r="Q60" s="198">
        <v>7.89</v>
      </c>
      <c r="R60" s="198">
        <v>9.01</v>
      </c>
      <c r="S60" s="198">
        <v>9.57</v>
      </c>
      <c r="T60" s="198">
        <v>0</v>
      </c>
      <c r="U60" s="198">
        <v>60.19</v>
      </c>
      <c r="V60" s="198">
        <v>4.96</v>
      </c>
      <c r="W60" s="198">
        <v>19.73</v>
      </c>
      <c r="X60" s="198">
        <v>62.71</v>
      </c>
      <c r="Y60" s="198">
        <v>0</v>
      </c>
      <c r="Z60" s="198">
        <v>118.3</v>
      </c>
      <c r="AA60" s="198">
        <v>29.75</v>
      </c>
      <c r="AB60" s="198">
        <v>0</v>
      </c>
      <c r="AC60" s="198">
        <v>14.16</v>
      </c>
      <c r="AD60" s="198">
        <v>0</v>
      </c>
      <c r="AE60" s="198">
        <v>0</v>
      </c>
      <c r="AF60" s="198">
        <v>0</v>
      </c>
      <c r="AG60" s="198">
        <v>17.54</v>
      </c>
      <c r="AH60" s="198">
        <v>0</v>
      </c>
      <c r="AI60" s="198">
        <v>13.18</v>
      </c>
      <c r="AJ60" s="198">
        <v>0</v>
      </c>
      <c r="AK60" s="198">
        <v>99.62</v>
      </c>
      <c r="AL60" s="198">
        <v>0</v>
      </c>
      <c r="AM60" s="198">
        <v>0</v>
      </c>
      <c r="AN60" s="198">
        <v>0</v>
      </c>
      <c r="AO60" s="198">
        <v>46.01</v>
      </c>
      <c r="AP60" s="198">
        <v>0</v>
      </c>
      <c r="AQ60" s="198">
        <v>39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478.28</v>
      </c>
      <c r="L61" s="198">
        <v>0</v>
      </c>
      <c r="M61" s="198">
        <v>61.73</v>
      </c>
      <c r="N61" s="198">
        <v>50.21</v>
      </c>
      <c r="O61" s="198">
        <v>70.94</v>
      </c>
      <c r="P61" s="198">
        <v>22.95</v>
      </c>
      <c r="Q61" s="198">
        <v>7.89</v>
      </c>
      <c r="R61" s="198">
        <v>9.01</v>
      </c>
      <c r="S61" s="198">
        <v>9.57</v>
      </c>
      <c r="T61" s="198">
        <v>0</v>
      </c>
      <c r="U61" s="198">
        <v>60.19</v>
      </c>
      <c r="V61" s="198">
        <v>4.96</v>
      </c>
      <c r="W61" s="198">
        <v>19.73</v>
      </c>
      <c r="X61" s="198">
        <v>62.71</v>
      </c>
      <c r="Y61" s="198">
        <v>0</v>
      </c>
      <c r="Z61" s="198">
        <v>118.3</v>
      </c>
      <c r="AA61" s="198">
        <v>29.75</v>
      </c>
      <c r="AB61" s="198">
        <v>0</v>
      </c>
      <c r="AC61" s="198">
        <v>14.16</v>
      </c>
      <c r="AD61" s="198">
        <v>0</v>
      </c>
      <c r="AE61" s="198">
        <v>0</v>
      </c>
      <c r="AF61" s="198">
        <v>0</v>
      </c>
      <c r="AG61" s="198">
        <v>17.54</v>
      </c>
      <c r="AH61" s="198">
        <v>0</v>
      </c>
      <c r="AI61" s="198">
        <v>13.18</v>
      </c>
      <c r="AJ61" s="198">
        <v>0</v>
      </c>
      <c r="AK61" s="198">
        <v>99.62</v>
      </c>
      <c r="AL61" s="198">
        <v>0</v>
      </c>
      <c r="AM61" s="198">
        <v>0</v>
      </c>
      <c r="AN61" s="198">
        <v>0</v>
      </c>
      <c r="AO61" s="198">
        <v>46.07</v>
      </c>
      <c r="AP61" s="198">
        <v>0</v>
      </c>
      <c r="AQ61" s="198">
        <v>39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463.62</v>
      </c>
      <c r="L62" s="198">
        <v>0</v>
      </c>
      <c r="M62" s="198">
        <v>61.73</v>
      </c>
      <c r="N62" s="198">
        <v>50.21</v>
      </c>
      <c r="O62" s="198">
        <v>70.94</v>
      </c>
      <c r="P62" s="198">
        <v>22.95</v>
      </c>
      <c r="Q62" s="198">
        <v>7.89</v>
      </c>
      <c r="R62" s="198">
        <v>9.01</v>
      </c>
      <c r="S62" s="198">
        <v>9.57</v>
      </c>
      <c r="T62" s="198">
        <v>0</v>
      </c>
      <c r="U62" s="198">
        <v>60.19</v>
      </c>
      <c r="V62" s="198">
        <v>4.96</v>
      </c>
      <c r="W62" s="198">
        <v>19.73</v>
      </c>
      <c r="X62" s="198">
        <v>62.71</v>
      </c>
      <c r="Y62" s="198">
        <v>0</v>
      </c>
      <c r="Z62" s="198">
        <v>118.3</v>
      </c>
      <c r="AA62" s="198">
        <v>29.75</v>
      </c>
      <c r="AB62" s="198">
        <v>0</v>
      </c>
      <c r="AC62" s="198">
        <v>14.16</v>
      </c>
      <c r="AD62" s="198">
        <v>0</v>
      </c>
      <c r="AE62" s="198">
        <v>0</v>
      </c>
      <c r="AF62" s="198">
        <v>0</v>
      </c>
      <c r="AG62" s="198">
        <v>17.54</v>
      </c>
      <c r="AH62" s="198">
        <v>0</v>
      </c>
      <c r="AI62" s="198">
        <v>13.18</v>
      </c>
      <c r="AJ62" s="198">
        <v>0</v>
      </c>
      <c r="AK62" s="198">
        <v>99.62</v>
      </c>
      <c r="AL62" s="198">
        <v>0</v>
      </c>
      <c r="AM62" s="198">
        <v>0</v>
      </c>
      <c r="AN62" s="198">
        <v>0</v>
      </c>
      <c r="AO62" s="198">
        <v>46.01</v>
      </c>
      <c r="AP62" s="198">
        <v>0</v>
      </c>
      <c r="AQ62" s="198">
        <v>39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495.89</v>
      </c>
      <c r="L63" s="198">
        <v>0</v>
      </c>
      <c r="M63" s="198">
        <v>61.73</v>
      </c>
      <c r="N63" s="198">
        <v>50.21</v>
      </c>
      <c r="O63" s="198">
        <v>70.94</v>
      </c>
      <c r="P63" s="198">
        <v>22.95</v>
      </c>
      <c r="Q63" s="198">
        <v>7.89</v>
      </c>
      <c r="R63" s="198">
        <v>9.01</v>
      </c>
      <c r="S63" s="198">
        <v>9.57</v>
      </c>
      <c r="T63" s="198">
        <v>0</v>
      </c>
      <c r="U63" s="198">
        <v>60.19</v>
      </c>
      <c r="V63" s="198">
        <v>4.96</v>
      </c>
      <c r="W63" s="198">
        <v>19.73</v>
      </c>
      <c r="X63" s="198">
        <v>62.71</v>
      </c>
      <c r="Y63" s="198">
        <v>0</v>
      </c>
      <c r="Z63" s="198">
        <v>118.3</v>
      </c>
      <c r="AA63" s="198">
        <v>29.75</v>
      </c>
      <c r="AB63" s="198">
        <v>0</v>
      </c>
      <c r="AC63" s="198">
        <v>14.16</v>
      </c>
      <c r="AD63" s="198">
        <v>0</v>
      </c>
      <c r="AE63" s="198">
        <v>0</v>
      </c>
      <c r="AF63" s="198">
        <v>0</v>
      </c>
      <c r="AG63" s="198">
        <v>17.54</v>
      </c>
      <c r="AH63" s="198">
        <v>0</v>
      </c>
      <c r="AI63" s="198">
        <v>15.09</v>
      </c>
      <c r="AJ63" s="198">
        <v>0</v>
      </c>
      <c r="AK63" s="198">
        <v>99.62</v>
      </c>
      <c r="AL63" s="198">
        <v>0</v>
      </c>
      <c r="AM63" s="198">
        <v>0</v>
      </c>
      <c r="AN63" s="198">
        <v>0</v>
      </c>
      <c r="AO63" s="198">
        <v>46.01</v>
      </c>
      <c r="AP63" s="198">
        <v>0</v>
      </c>
      <c r="AQ63" s="198">
        <v>39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495.89</v>
      </c>
      <c r="L64" s="198">
        <v>0</v>
      </c>
      <c r="M64" s="198">
        <v>61.73</v>
      </c>
      <c r="N64" s="198">
        <v>50.21</v>
      </c>
      <c r="O64" s="198">
        <v>70.94</v>
      </c>
      <c r="P64" s="198">
        <v>22.95</v>
      </c>
      <c r="Q64" s="198">
        <v>7.89</v>
      </c>
      <c r="R64" s="198">
        <v>9.01</v>
      </c>
      <c r="S64" s="198">
        <v>9.57</v>
      </c>
      <c r="T64" s="198">
        <v>0</v>
      </c>
      <c r="U64" s="198">
        <v>60.19</v>
      </c>
      <c r="V64" s="198">
        <v>4.96</v>
      </c>
      <c r="W64" s="198">
        <v>19.73</v>
      </c>
      <c r="X64" s="198">
        <v>62.71</v>
      </c>
      <c r="Y64" s="198">
        <v>0</v>
      </c>
      <c r="Z64" s="198">
        <v>118.3</v>
      </c>
      <c r="AA64" s="198">
        <v>29.75</v>
      </c>
      <c r="AB64" s="198">
        <v>0</v>
      </c>
      <c r="AC64" s="198">
        <v>14.16</v>
      </c>
      <c r="AD64" s="198">
        <v>0</v>
      </c>
      <c r="AE64" s="198">
        <v>0</v>
      </c>
      <c r="AF64" s="198">
        <v>0</v>
      </c>
      <c r="AG64" s="198">
        <v>17.54</v>
      </c>
      <c r="AH64" s="198">
        <v>0</v>
      </c>
      <c r="AI64" s="198">
        <v>13.18</v>
      </c>
      <c r="AJ64" s="198">
        <v>0</v>
      </c>
      <c r="AK64" s="198">
        <v>99.62</v>
      </c>
      <c r="AL64" s="198">
        <v>0</v>
      </c>
      <c r="AM64" s="198">
        <v>0</v>
      </c>
      <c r="AN64" s="198">
        <v>0</v>
      </c>
      <c r="AO64" s="198">
        <v>46.01</v>
      </c>
      <c r="AP64" s="198">
        <v>0</v>
      </c>
      <c r="AQ64" s="198">
        <v>39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495.89</v>
      </c>
      <c r="L65" s="198">
        <v>0</v>
      </c>
      <c r="M65" s="198">
        <v>61.73</v>
      </c>
      <c r="N65" s="198">
        <v>50.21</v>
      </c>
      <c r="O65" s="198">
        <v>70.94</v>
      </c>
      <c r="P65" s="198">
        <v>22.88</v>
      </c>
      <c r="Q65" s="198">
        <v>7.89</v>
      </c>
      <c r="R65" s="198">
        <v>9.01</v>
      </c>
      <c r="S65" s="198">
        <v>9.57</v>
      </c>
      <c r="T65" s="198">
        <v>0</v>
      </c>
      <c r="U65" s="198">
        <v>60.19</v>
      </c>
      <c r="V65" s="198">
        <v>4.96</v>
      </c>
      <c r="W65" s="198">
        <v>19.73</v>
      </c>
      <c r="X65" s="198">
        <v>62.71</v>
      </c>
      <c r="Y65" s="198">
        <v>0</v>
      </c>
      <c r="Z65" s="198">
        <v>118.3</v>
      </c>
      <c r="AA65" s="198">
        <v>29.75</v>
      </c>
      <c r="AB65" s="198">
        <v>0</v>
      </c>
      <c r="AC65" s="198">
        <v>14.16</v>
      </c>
      <c r="AD65" s="198">
        <v>0</v>
      </c>
      <c r="AE65" s="198">
        <v>0</v>
      </c>
      <c r="AF65" s="198">
        <v>0</v>
      </c>
      <c r="AG65" s="198">
        <v>17.54</v>
      </c>
      <c r="AH65" s="198">
        <v>0</v>
      </c>
      <c r="AI65" s="198">
        <v>13.18</v>
      </c>
      <c r="AJ65" s="198">
        <v>0</v>
      </c>
      <c r="AK65" s="198">
        <v>99.62</v>
      </c>
      <c r="AL65" s="198">
        <v>0</v>
      </c>
      <c r="AM65" s="198">
        <v>0</v>
      </c>
      <c r="AN65" s="198">
        <v>0</v>
      </c>
      <c r="AO65" s="198">
        <v>46.01</v>
      </c>
      <c r="AP65" s="198">
        <v>0</v>
      </c>
      <c r="AQ65" s="198">
        <v>39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495.89</v>
      </c>
      <c r="L66" s="198">
        <v>0</v>
      </c>
      <c r="M66" s="198">
        <v>61.73</v>
      </c>
      <c r="N66" s="198">
        <v>50.21</v>
      </c>
      <c r="O66" s="198">
        <v>70.94</v>
      </c>
      <c r="P66" s="198">
        <v>22.88</v>
      </c>
      <c r="Q66" s="198">
        <v>7.89</v>
      </c>
      <c r="R66" s="198">
        <v>9.01</v>
      </c>
      <c r="S66" s="198">
        <v>9.57</v>
      </c>
      <c r="T66" s="198">
        <v>0</v>
      </c>
      <c r="U66" s="198">
        <v>60.19</v>
      </c>
      <c r="V66" s="198">
        <v>4.96</v>
      </c>
      <c r="W66" s="198">
        <v>19.73</v>
      </c>
      <c r="X66" s="198">
        <v>62.71</v>
      </c>
      <c r="Y66" s="198">
        <v>0</v>
      </c>
      <c r="Z66" s="198">
        <v>118.3</v>
      </c>
      <c r="AA66" s="198">
        <v>29.75</v>
      </c>
      <c r="AB66" s="198">
        <v>0</v>
      </c>
      <c r="AC66" s="198">
        <v>14.16</v>
      </c>
      <c r="AD66" s="198">
        <v>0</v>
      </c>
      <c r="AE66" s="198">
        <v>0</v>
      </c>
      <c r="AF66" s="198">
        <v>0</v>
      </c>
      <c r="AG66" s="198">
        <v>17.54</v>
      </c>
      <c r="AH66" s="198">
        <v>0</v>
      </c>
      <c r="AI66" s="198">
        <v>13.18</v>
      </c>
      <c r="AJ66" s="198">
        <v>0</v>
      </c>
      <c r="AK66" s="198">
        <v>99.62</v>
      </c>
      <c r="AL66" s="198">
        <v>0</v>
      </c>
      <c r="AM66" s="198">
        <v>0</v>
      </c>
      <c r="AN66" s="198">
        <v>0</v>
      </c>
      <c r="AO66" s="198">
        <v>45</v>
      </c>
      <c r="AP66" s="198">
        <v>0</v>
      </c>
      <c r="AQ66" s="198">
        <v>39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495.89</v>
      </c>
      <c r="L67" s="198">
        <v>10.69</v>
      </c>
      <c r="M67" s="198">
        <v>61.73</v>
      </c>
      <c r="N67" s="198">
        <v>50.21</v>
      </c>
      <c r="O67" s="198">
        <v>70.94</v>
      </c>
      <c r="P67" s="198">
        <v>22.88</v>
      </c>
      <c r="Q67" s="198">
        <v>7.89</v>
      </c>
      <c r="R67" s="198">
        <v>9.01</v>
      </c>
      <c r="S67" s="198">
        <v>9.57</v>
      </c>
      <c r="T67" s="198">
        <v>0</v>
      </c>
      <c r="U67" s="198">
        <v>60.19</v>
      </c>
      <c r="V67" s="198">
        <v>4.96</v>
      </c>
      <c r="W67" s="198">
        <v>19.73</v>
      </c>
      <c r="X67" s="198">
        <v>62.71</v>
      </c>
      <c r="Y67" s="198">
        <v>0</v>
      </c>
      <c r="Z67" s="198">
        <v>118.3</v>
      </c>
      <c r="AA67" s="198">
        <v>29.75</v>
      </c>
      <c r="AB67" s="198">
        <v>0</v>
      </c>
      <c r="AC67" s="198">
        <v>14.16</v>
      </c>
      <c r="AD67" s="198">
        <v>0</v>
      </c>
      <c r="AE67" s="198">
        <v>0</v>
      </c>
      <c r="AF67" s="198">
        <v>0</v>
      </c>
      <c r="AG67" s="198">
        <v>17.54</v>
      </c>
      <c r="AH67" s="198">
        <v>0</v>
      </c>
      <c r="AI67" s="198">
        <v>14.45</v>
      </c>
      <c r="AJ67" s="198">
        <v>0</v>
      </c>
      <c r="AK67" s="198">
        <v>99.62</v>
      </c>
      <c r="AL67" s="198">
        <v>0</v>
      </c>
      <c r="AM67" s="198">
        <v>0</v>
      </c>
      <c r="AN67" s="198">
        <v>0</v>
      </c>
      <c r="AO67" s="198">
        <v>45</v>
      </c>
      <c r="AP67" s="198">
        <v>0</v>
      </c>
      <c r="AQ67" s="198">
        <v>39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495.89</v>
      </c>
      <c r="L68" s="198">
        <v>10.69</v>
      </c>
      <c r="M68" s="198">
        <v>61.73</v>
      </c>
      <c r="N68" s="198">
        <v>50.21</v>
      </c>
      <c r="O68" s="198">
        <v>70.94</v>
      </c>
      <c r="P68" s="198">
        <v>22.88</v>
      </c>
      <c r="Q68" s="198">
        <v>7.89</v>
      </c>
      <c r="R68" s="198">
        <v>9.01</v>
      </c>
      <c r="S68" s="198">
        <v>9.57</v>
      </c>
      <c r="T68" s="198">
        <v>0</v>
      </c>
      <c r="U68" s="198">
        <v>60.19</v>
      </c>
      <c r="V68" s="198">
        <v>4.96</v>
      </c>
      <c r="W68" s="198">
        <v>19.73</v>
      </c>
      <c r="X68" s="198">
        <v>62.71</v>
      </c>
      <c r="Y68" s="198">
        <v>0</v>
      </c>
      <c r="Z68" s="198">
        <v>118.3</v>
      </c>
      <c r="AA68" s="198">
        <v>29.75</v>
      </c>
      <c r="AB68" s="198">
        <v>0</v>
      </c>
      <c r="AC68" s="198">
        <v>14.16</v>
      </c>
      <c r="AD68" s="198">
        <v>0</v>
      </c>
      <c r="AE68" s="198">
        <v>0</v>
      </c>
      <c r="AF68" s="198">
        <v>0</v>
      </c>
      <c r="AG68" s="198">
        <v>17.54</v>
      </c>
      <c r="AH68" s="198">
        <v>0</v>
      </c>
      <c r="AI68" s="198">
        <v>14.45</v>
      </c>
      <c r="AJ68" s="198">
        <v>0</v>
      </c>
      <c r="AK68" s="198">
        <v>99.62</v>
      </c>
      <c r="AL68" s="198">
        <v>0</v>
      </c>
      <c r="AM68" s="198">
        <v>0</v>
      </c>
      <c r="AN68" s="198">
        <v>0</v>
      </c>
      <c r="AO68" s="198">
        <v>45</v>
      </c>
      <c r="AP68" s="198">
        <v>0</v>
      </c>
      <c r="AQ68" s="198">
        <v>39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495.89</v>
      </c>
      <c r="L69" s="198">
        <v>10.69</v>
      </c>
      <c r="M69" s="198">
        <v>61.73</v>
      </c>
      <c r="N69" s="198">
        <v>50.21</v>
      </c>
      <c r="O69" s="198">
        <v>70.94</v>
      </c>
      <c r="P69" s="198">
        <v>22.88</v>
      </c>
      <c r="Q69" s="198">
        <v>7.89</v>
      </c>
      <c r="R69" s="198">
        <v>9.01</v>
      </c>
      <c r="S69" s="198">
        <v>9.57</v>
      </c>
      <c r="T69" s="198">
        <v>0</v>
      </c>
      <c r="U69" s="198">
        <v>60.19</v>
      </c>
      <c r="V69" s="198">
        <v>4.96</v>
      </c>
      <c r="W69" s="198">
        <v>19.73</v>
      </c>
      <c r="X69" s="198">
        <v>62.71</v>
      </c>
      <c r="Y69" s="198">
        <v>0</v>
      </c>
      <c r="Z69" s="198">
        <v>118.3</v>
      </c>
      <c r="AA69" s="198">
        <v>29.75</v>
      </c>
      <c r="AB69" s="198">
        <v>0</v>
      </c>
      <c r="AC69" s="198">
        <v>14.29</v>
      </c>
      <c r="AD69" s="198">
        <v>0</v>
      </c>
      <c r="AE69" s="198">
        <v>0</v>
      </c>
      <c r="AF69" s="198">
        <v>0</v>
      </c>
      <c r="AG69" s="198">
        <v>17.54</v>
      </c>
      <c r="AH69" s="198">
        <v>0</v>
      </c>
      <c r="AI69" s="198">
        <v>14.45</v>
      </c>
      <c r="AJ69" s="198">
        <v>0</v>
      </c>
      <c r="AK69" s="198">
        <v>99.62</v>
      </c>
      <c r="AL69" s="198">
        <v>0</v>
      </c>
      <c r="AM69" s="198">
        <v>0</v>
      </c>
      <c r="AN69" s="198">
        <v>0</v>
      </c>
      <c r="AO69" s="198">
        <v>45</v>
      </c>
      <c r="AP69" s="198">
        <v>0</v>
      </c>
      <c r="AQ69" s="198">
        <v>33.11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495.89</v>
      </c>
      <c r="L70" s="198">
        <v>10.69</v>
      </c>
      <c r="M70" s="198">
        <v>61.73</v>
      </c>
      <c r="N70" s="198">
        <v>50.21</v>
      </c>
      <c r="O70" s="198">
        <v>70.94</v>
      </c>
      <c r="P70" s="198">
        <v>22.88</v>
      </c>
      <c r="Q70" s="198">
        <v>7.89</v>
      </c>
      <c r="R70" s="198">
        <v>9.01</v>
      </c>
      <c r="S70" s="198">
        <v>9.57</v>
      </c>
      <c r="T70" s="198">
        <v>0</v>
      </c>
      <c r="U70" s="198">
        <v>60.19</v>
      </c>
      <c r="V70" s="198">
        <v>4.96</v>
      </c>
      <c r="W70" s="198">
        <v>19.73</v>
      </c>
      <c r="X70" s="198">
        <v>62.71</v>
      </c>
      <c r="Y70" s="198">
        <v>0</v>
      </c>
      <c r="Z70" s="198">
        <v>118.3</v>
      </c>
      <c r="AA70" s="198">
        <v>29.75</v>
      </c>
      <c r="AB70" s="198">
        <v>0</v>
      </c>
      <c r="AC70" s="198">
        <v>14.29</v>
      </c>
      <c r="AD70" s="198">
        <v>0</v>
      </c>
      <c r="AE70" s="198">
        <v>0</v>
      </c>
      <c r="AF70" s="198">
        <v>0</v>
      </c>
      <c r="AG70" s="198">
        <v>17.54</v>
      </c>
      <c r="AH70" s="198">
        <v>0</v>
      </c>
      <c r="AI70" s="198">
        <v>14.45</v>
      </c>
      <c r="AJ70" s="198">
        <v>0</v>
      </c>
      <c r="AK70" s="198">
        <v>99.62</v>
      </c>
      <c r="AL70" s="198">
        <v>0</v>
      </c>
      <c r="AM70" s="198">
        <v>0</v>
      </c>
      <c r="AN70" s="198">
        <v>0</v>
      </c>
      <c r="AO70" s="198">
        <v>45</v>
      </c>
      <c r="AP70" s="198">
        <v>0</v>
      </c>
      <c r="AQ70" s="198">
        <v>28.27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495.89</v>
      </c>
      <c r="L71" s="198">
        <v>10.69</v>
      </c>
      <c r="M71" s="198">
        <v>61.73</v>
      </c>
      <c r="N71" s="198">
        <v>50.21</v>
      </c>
      <c r="O71" s="198">
        <v>70.94</v>
      </c>
      <c r="P71" s="198">
        <v>22.88</v>
      </c>
      <c r="Q71" s="198">
        <v>7.89</v>
      </c>
      <c r="R71" s="198">
        <v>9.01</v>
      </c>
      <c r="S71" s="198">
        <v>9.57</v>
      </c>
      <c r="T71" s="198">
        <v>0</v>
      </c>
      <c r="U71" s="198">
        <v>60.19</v>
      </c>
      <c r="V71" s="198">
        <v>4.96</v>
      </c>
      <c r="W71" s="198">
        <v>19.73</v>
      </c>
      <c r="X71" s="198">
        <v>62.71</v>
      </c>
      <c r="Y71" s="198">
        <v>0</v>
      </c>
      <c r="Z71" s="198">
        <v>118.3</v>
      </c>
      <c r="AA71" s="198">
        <v>29.75</v>
      </c>
      <c r="AB71" s="198">
        <v>0</v>
      </c>
      <c r="AC71" s="198">
        <v>14.29</v>
      </c>
      <c r="AD71" s="198">
        <v>0</v>
      </c>
      <c r="AE71" s="198">
        <v>0</v>
      </c>
      <c r="AF71" s="198">
        <v>0</v>
      </c>
      <c r="AG71" s="198">
        <v>17.54</v>
      </c>
      <c r="AH71" s="198">
        <v>0</v>
      </c>
      <c r="AI71" s="198">
        <v>14.45</v>
      </c>
      <c r="AJ71" s="198">
        <v>0</v>
      </c>
      <c r="AK71" s="198">
        <v>99.62</v>
      </c>
      <c r="AL71" s="198">
        <v>0</v>
      </c>
      <c r="AM71" s="198">
        <v>0</v>
      </c>
      <c r="AN71" s="198">
        <v>0</v>
      </c>
      <c r="AO71" s="198">
        <v>45</v>
      </c>
      <c r="AP71" s="198">
        <v>0</v>
      </c>
      <c r="AQ71" s="198">
        <v>24.4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495.89</v>
      </c>
      <c r="L72" s="198">
        <v>10.69</v>
      </c>
      <c r="M72" s="198">
        <v>61.73</v>
      </c>
      <c r="N72" s="198">
        <v>50.21</v>
      </c>
      <c r="O72" s="198">
        <v>70.94</v>
      </c>
      <c r="P72" s="198">
        <v>22.88</v>
      </c>
      <c r="Q72" s="198">
        <v>7.89</v>
      </c>
      <c r="R72" s="198">
        <v>9.01</v>
      </c>
      <c r="S72" s="198">
        <v>9.57</v>
      </c>
      <c r="T72" s="198">
        <v>0</v>
      </c>
      <c r="U72" s="198">
        <v>60.19</v>
      </c>
      <c r="V72" s="198">
        <v>4.96</v>
      </c>
      <c r="W72" s="198">
        <v>19.73</v>
      </c>
      <c r="X72" s="198">
        <v>62.71</v>
      </c>
      <c r="Y72" s="198">
        <v>0</v>
      </c>
      <c r="Z72" s="198">
        <v>118.3</v>
      </c>
      <c r="AA72" s="198">
        <v>29.75</v>
      </c>
      <c r="AB72" s="198">
        <v>0</v>
      </c>
      <c r="AC72" s="198">
        <v>14.29</v>
      </c>
      <c r="AD72" s="198">
        <v>0</v>
      </c>
      <c r="AE72" s="198">
        <v>0</v>
      </c>
      <c r="AF72" s="198">
        <v>0</v>
      </c>
      <c r="AG72" s="198">
        <v>17.54</v>
      </c>
      <c r="AH72" s="198">
        <v>0</v>
      </c>
      <c r="AI72" s="198">
        <v>14.45</v>
      </c>
      <c r="AJ72" s="198">
        <v>0</v>
      </c>
      <c r="AK72" s="198">
        <v>99.62</v>
      </c>
      <c r="AL72" s="198">
        <v>0</v>
      </c>
      <c r="AM72" s="198">
        <v>0</v>
      </c>
      <c r="AN72" s="198">
        <v>0</v>
      </c>
      <c r="AO72" s="198">
        <v>45</v>
      </c>
      <c r="AP72" s="198">
        <v>0</v>
      </c>
      <c r="AQ72" s="198">
        <v>22.3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495.89</v>
      </c>
      <c r="L73" s="198">
        <v>10.69</v>
      </c>
      <c r="M73" s="198">
        <v>61.73</v>
      </c>
      <c r="N73" s="198">
        <v>50.21</v>
      </c>
      <c r="O73" s="198">
        <v>70.94</v>
      </c>
      <c r="P73" s="198">
        <v>22.88</v>
      </c>
      <c r="Q73" s="198">
        <v>7.89</v>
      </c>
      <c r="R73" s="198">
        <v>9.01</v>
      </c>
      <c r="S73" s="198">
        <v>9.57</v>
      </c>
      <c r="T73" s="198">
        <v>0</v>
      </c>
      <c r="U73" s="198">
        <v>60.19</v>
      </c>
      <c r="V73" s="198">
        <v>4.96</v>
      </c>
      <c r="W73" s="198">
        <v>19.73</v>
      </c>
      <c r="X73" s="198">
        <v>62.71</v>
      </c>
      <c r="Y73" s="198">
        <v>0</v>
      </c>
      <c r="Z73" s="198">
        <v>118.3</v>
      </c>
      <c r="AA73" s="198">
        <v>29.75</v>
      </c>
      <c r="AB73" s="198">
        <v>0</v>
      </c>
      <c r="AC73" s="198">
        <v>11.59</v>
      </c>
      <c r="AD73" s="198">
        <v>0</v>
      </c>
      <c r="AE73" s="198">
        <v>0</v>
      </c>
      <c r="AF73" s="198">
        <v>0</v>
      </c>
      <c r="AG73" s="198">
        <v>17.54</v>
      </c>
      <c r="AH73" s="198">
        <v>0</v>
      </c>
      <c r="AI73" s="198">
        <v>10.66</v>
      </c>
      <c r="AJ73" s="198">
        <v>0</v>
      </c>
      <c r="AK73" s="198">
        <v>99.62</v>
      </c>
      <c r="AL73" s="198">
        <v>0</v>
      </c>
      <c r="AM73" s="198">
        <v>0</v>
      </c>
      <c r="AN73" s="198">
        <v>0</v>
      </c>
      <c r="AO73" s="198">
        <v>45</v>
      </c>
      <c r="AP73" s="198">
        <v>0</v>
      </c>
      <c r="AQ73" s="198">
        <v>17.47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495.89</v>
      </c>
      <c r="L74" s="198">
        <v>10.69</v>
      </c>
      <c r="M74" s="198">
        <v>61.73</v>
      </c>
      <c r="N74" s="198">
        <v>50.21</v>
      </c>
      <c r="O74" s="198">
        <v>70.94</v>
      </c>
      <c r="P74" s="198">
        <v>22.88</v>
      </c>
      <c r="Q74" s="198">
        <v>7.89</v>
      </c>
      <c r="R74" s="198">
        <v>9.01</v>
      </c>
      <c r="S74" s="198">
        <v>9.57</v>
      </c>
      <c r="T74" s="198">
        <v>0</v>
      </c>
      <c r="U74" s="198">
        <v>60.19</v>
      </c>
      <c r="V74" s="198">
        <v>4.96</v>
      </c>
      <c r="W74" s="198">
        <v>19.73</v>
      </c>
      <c r="X74" s="198">
        <v>62.71</v>
      </c>
      <c r="Y74" s="198">
        <v>0</v>
      </c>
      <c r="Z74" s="198">
        <v>118.3</v>
      </c>
      <c r="AA74" s="198">
        <v>29.75</v>
      </c>
      <c r="AB74" s="198">
        <v>0</v>
      </c>
      <c r="AC74" s="198">
        <v>11.59</v>
      </c>
      <c r="AD74" s="198">
        <v>0</v>
      </c>
      <c r="AE74" s="198">
        <v>0</v>
      </c>
      <c r="AF74" s="198">
        <v>0</v>
      </c>
      <c r="AG74" s="198">
        <v>17.54</v>
      </c>
      <c r="AH74" s="198">
        <v>0</v>
      </c>
      <c r="AI74" s="198">
        <v>10.66</v>
      </c>
      <c r="AJ74" s="198">
        <v>0</v>
      </c>
      <c r="AK74" s="198">
        <v>99.62</v>
      </c>
      <c r="AL74" s="198">
        <v>0</v>
      </c>
      <c r="AM74" s="198">
        <v>0</v>
      </c>
      <c r="AN74" s="198">
        <v>0</v>
      </c>
      <c r="AO74" s="198">
        <v>45</v>
      </c>
      <c r="AP74" s="198">
        <v>0</v>
      </c>
      <c r="AQ74" s="198">
        <v>8.9499999999999993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495.89</v>
      </c>
      <c r="L75" s="198">
        <v>10.69</v>
      </c>
      <c r="M75" s="198">
        <v>61.73</v>
      </c>
      <c r="N75" s="198">
        <v>50.21</v>
      </c>
      <c r="O75" s="198">
        <v>70.94</v>
      </c>
      <c r="P75" s="198">
        <v>22.88</v>
      </c>
      <c r="Q75" s="198">
        <v>7.89</v>
      </c>
      <c r="R75" s="198">
        <v>9.01</v>
      </c>
      <c r="S75" s="198">
        <v>9.57</v>
      </c>
      <c r="T75" s="198">
        <v>0</v>
      </c>
      <c r="U75" s="198">
        <v>60.19</v>
      </c>
      <c r="V75" s="198">
        <v>4.96</v>
      </c>
      <c r="W75" s="198">
        <v>19.73</v>
      </c>
      <c r="X75" s="198">
        <v>62.71</v>
      </c>
      <c r="Y75" s="198">
        <v>0</v>
      </c>
      <c r="Z75" s="198">
        <v>118.3</v>
      </c>
      <c r="AA75" s="198">
        <v>29.75</v>
      </c>
      <c r="AB75" s="198">
        <v>0</v>
      </c>
      <c r="AC75" s="198">
        <v>11.59</v>
      </c>
      <c r="AD75" s="198">
        <v>0</v>
      </c>
      <c r="AE75" s="198">
        <v>0</v>
      </c>
      <c r="AF75" s="198">
        <v>0</v>
      </c>
      <c r="AG75" s="198">
        <v>17.54</v>
      </c>
      <c r="AH75" s="198">
        <v>0</v>
      </c>
      <c r="AI75" s="198">
        <v>12.66</v>
      </c>
      <c r="AJ75" s="198">
        <v>0</v>
      </c>
      <c r="AK75" s="198">
        <v>99.62</v>
      </c>
      <c r="AL75" s="198">
        <v>0</v>
      </c>
      <c r="AM75" s="198">
        <v>0</v>
      </c>
      <c r="AN75" s="198">
        <v>0</v>
      </c>
      <c r="AO75" s="198">
        <v>45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495.89</v>
      </c>
      <c r="L76" s="198">
        <v>10.69</v>
      </c>
      <c r="M76" s="198">
        <v>61.73</v>
      </c>
      <c r="N76" s="198">
        <v>50.21</v>
      </c>
      <c r="O76" s="198">
        <v>70.94</v>
      </c>
      <c r="P76" s="198">
        <v>22.88</v>
      </c>
      <c r="Q76" s="198">
        <v>7.89</v>
      </c>
      <c r="R76" s="198">
        <v>9.01</v>
      </c>
      <c r="S76" s="198">
        <v>9.57</v>
      </c>
      <c r="T76" s="198">
        <v>0</v>
      </c>
      <c r="U76" s="198">
        <v>60.19</v>
      </c>
      <c r="V76" s="198">
        <v>4.96</v>
      </c>
      <c r="W76" s="198">
        <v>19.73</v>
      </c>
      <c r="X76" s="198">
        <v>62.71</v>
      </c>
      <c r="Y76" s="198">
        <v>0</v>
      </c>
      <c r="Z76" s="198">
        <v>118.3</v>
      </c>
      <c r="AA76" s="198">
        <v>29.75</v>
      </c>
      <c r="AB76" s="198">
        <v>0</v>
      </c>
      <c r="AC76" s="198">
        <v>11.59</v>
      </c>
      <c r="AD76" s="198">
        <v>0</v>
      </c>
      <c r="AE76" s="198">
        <v>0</v>
      </c>
      <c r="AF76" s="198">
        <v>0</v>
      </c>
      <c r="AG76" s="198">
        <v>17.54</v>
      </c>
      <c r="AH76" s="198">
        <v>0</v>
      </c>
      <c r="AI76" s="198">
        <v>12.66</v>
      </c>
      <c r="AJ76" s="198">
        <v>0</v>
      </c>
      <c r="AK76" s="198">
        <v>99.62</v>
      </c>
      <c r="AL76" s="198">
        <v>0</v>
      </c>
      <c r="AM76" s="198">
        <v>0</v>
      </c>
      <c r="AN76" s="198">
        <v>0</v>
      </c>
      <c r="AO76" s="198">
        <v>45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495.89</v>
      </c>
      <c r="L77" s="198">
        <v>10.69</v>
      </c>
      <c r="M77" s="198">
        <v>61.73</v>
      </c>
      <c r="N77" s="198">
        <v>50.21</v>
      </c>
      <c r="O77" s="198">
        <v>70.94</v>
      </c>
      <c r="P77" s="198">
        <v>22.88</v>
      </c>
      <c r="Q77" s="198">
        <v>7.89</v>
      </c>
      <c r="R77" s="198">
        <v>9.01</v>
      </c>
      <c r="S77" s="198">
        <v>9.57</v>
      </c>
      <c r="T77" s="198">
        <v>0</v>
      </c>
      <c r="U77" s="198">
        <v>60.19</v>
      </c>
      <c r="V77" s="198">
        <v>4.96</v>
      </c>
      <c r="W77" s="198">
        <v>19.73</v>
      </c>
      <c r="X77" s="198">
        <v>62.71</v>
      </c>
      <c r="Y77" s="198">
        <v>0</v>
      </c>
      <c r="Z77" s="198">
        <v>118.3</v>
      </c>
      <c r="AA77" s="198">
        <v>29.75</v>
      </c>
      <c r="AB77" s="198">
        <v>0</v>
      </c>
      <c r="AC77" s="198">
        <v>11.59</v>
      </c>
      <c r="AD77" s="198">
        <v>0</v>
      </c>
      <c r="AE77" s="198">
        <v>0</v>
      </c>
      <c r="AF77" s="198">
        <v>0</v>
      </c>
      <c r="AG77" s="198">
        <v>17.54</v>
      </c>
      <c r="AH77" s="198">
        <v>0</v>
      </c>
      <c r="AI77" s="198">
        <v>12.66</v>
      </c>
      <c r="AJ77" s="198">
        <v>0</v>
      </c>
      <c r="AK77" s="198">
        <v>99.62</v>
      </c>
      <c r="AL77" s="198">
        <v>0</v>
      </c>
      <c r="AM77" s="198">
        <v>0</v>
      </c>
      <c r="AN77" s="198">
        <v>0</v>
      </c>
      <c r="AO77" s="198">
        <v>45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495.89</v>
      </c>
      <c r="L78" s="198">
        <v>10.69</v>
      </c>
      <c r="M78" s="198">
        <v>61.73</v>
      </c>
      <c r="N78" s="198">
        <v>50.21</v>
      </c>
      <c r="O78" s="198">
        <v>70.94</v>
      </c>
      <c r="P78" s="198">
        <v>22.88</v>
      </c>
      <c r="Q78" s="198">
        <v>7.89</v>
      </c>
      <c r="R78" s="198">
        <v>9.01</v>
      </c>
      <c r="S78" s="198">
        <v>11.22</v>
      </c>
      <c r="T78" s="198">
        <v>0</v>
      </c>
      <c r="U78" s="198">
        <v>60.19</v>
      </c>
      <c r="V78" s="198">
        <v>4.96</v>
      </c>
      <c r="W78" s="198">
        <v>19.73</v>
      </c>
      <c r="X78" s="198">
        <v>62.71</v>
      </c>
      <c r="Y78" s="198">
        <v>0</v>
      </c>
      <c r="Z78" s="198">
        <v>118.3</v>
      </c>
      <c r="AA78" s="198">
        <v>29.75</v>
      </c>
      <c r="AB78" s="198">
        <v>0</v>
      </c>
      <c r="AC78" s="198">
        <v>14.29</v>
      </c>
      <c r="AD78" s="198">
        <v>0</v>
      </c>
      <c r="AE78" s="198">
        <v>0</v>
      </c>
      <c r="AF78" s="198">
        <v>0</v>
      </c>
      <c r="AG78" s="198">
        <v>17.54</v>
      </c>
      <c r="AH78" s="198">
        <v>0</v>
      </c>
      <c r="AI78" s="198">
        <v>15.73</v>
      </c>
      <c r="AJ78" s="198">
        <v>0</v>
      </c>
      <c r="AK78" s="198">
        <v>99.62</v>
      </c>
      <c r="AL78" s="198">
        <v>0</v>
      </c>
      <c r="AM78" s="198">
        <v>0</v>
      </c>
      <c r="AN78" s="198">
        <v>0</v>
      </c>
      <c r="AO78" s="198">
        <v>46.7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495.89</v>
      </c>
      <c r="L79" s="198">
        <v>10.69</v>
      </c>
      <c r="M79" s="198">
        <v>61.73</v>
      </c>
      <c r="N79" s="198">
        <v>50.21</v>
      </c>
      <c r="O79" s="198">
        <v>70.94</v>
      </c>
      <c r="P79" s="198">
        <v>22.88</v>
      </c>
      <c r="Q79" s="198">
        <v>7.89</v>
      </c>
      <c r="R79" s="198">
        <v>9.01</v>
      </c>
      <c r="S79" s="198">
        <v>11.22</v>
      </c>
      <c r="T79" s="198">
        <v>0</v>
      </c>
      <c r="U79" s="198">
        <v>60.19</v>
      </c>
      <c r="V79" s="198">
        <v>4.96</v>
      </c>
      <c r="W79" s="198">
        <v>19.73</v>
      </c>
      <c r="X79" s="198">
        <v>62.71</v>
      </c>
      <c r="Y79" s="198">
        <v>0</v>
      </c>
      <c r="Z79" s="198">
        <v>118.3</v>
      </c>
      <c r="AA79" s="198">
        <v>29.75</v>
      </c>
      <c r="AB79" s="198">
        <v>0</v>
      </c>
      <c r="AC79" s="198">
        <v>14.29</v>
      </c>
      <c r="AD79" s="198">
        <v>0</v>
      </c>
      <c r="AE79" s="198">
        <v>0</v>
      </c>
      <c r="AF79" s="198">
        <v>0</v>
      </c>
      <c r="AG79" s="198">
        <v>17.54</v>
      </c>
      <c r="AH79" s="198">
        <v>0</v>
      </c>
      <c r="AI79" s="198">
        <v>15.73</v>
      </c>
      <c r="AJ79" s="198">
        <v>0</v>
      </c>
      <c r="AK79" s="198">
        <v>99.62</v>
      </c>
      <c r="AL79" s="198">
        <v>0</v>
      </c>
      <c r="AM79" s="198">
        <v>0</v>
      </c>
      <c r="AN79" s="198">
        <v>0</v>
      </c>
      <c r="AO79" s="198">
        <v>45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495.89</v>
      </c>
      <c r="L80" s="198">
        <v>10.69</v>
      </c>
      <c r="M80" s="198">
        <v>61.73</v>
      </c>
      <c r="N80" s="198">
        <v>50.21</v>
      </c>
      <c r="O80" s="198">
        <v>70.94</v>
      </c>
      <c r="P80" s="198">
        <v>22.88</v>
      </c>
      <c r="Q80" s="198">
        <v>7.89</v>
      </c>
      <c r="R80" s="198">
        <v>9.01</v>
      </c>
      <c r="S80" s="198">
        <v>11.22</v>
      </c>
      <c r="T80" s="198">
        <v>0</v>
      </c>
      <c r="U80" s="198">
        <v>60.19</v>
      </c>
      <c r="V80" s="198">
        <v>4.96</v>
      </c>
      <c r="W80" s="198">
        <v>19.73</v>
      </c>
      <c r="X80" s="198">
        <v>62.71</v>
      </c>
      <c r="Y80" s="198">
        <v>0</v>
      </c>
      <c r="Z80" s="198">
        <v>118.3</v>
      </c>
      <c r="AA80" s="198">
        <v>29.75</v>
      </c>
      <c r="AB80" s="198">
        <v>0</v>
      </c>
      <c r="AC80" s="198">
        <v>14.29</v>
      </c>
      <c r="AD80" s="198">
        <v>0</v>
      </c>
      <c r="AE80" s="198">
        <v>0</v>
      </c>
      <c r="AF80" s="198">
        <v>0</v>
      </c>
      <c r="AG80" s="198">
        <v>17.54</v>
      </c>
      <c r="AH80" s="198">
        <v>0</v>
      </c>
      <c r="AI80" s="198">
        <v>15.73</v>
      </c>
      <c r="AJ80" s="198">
        <v>0</v>
      </c>
      <c r="AK80" s="198">
        <v>99.62</v>
      </c>
      <c r="AL80" s="198">
        <v>0</v>
      </c>
      <c r="AM80" s="198">
        <v>0</v>
      </c>
      <c r="AN80" s="198">
        <v>0</v>
      </c>
      <c r="AO80" s="198">
        <v>46.7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495.89</v>
      </c>
      <c r="L81" s="198">
        <v>10.69</v>
      </c>
      <c r="M81" s="198">
        <v>61.73</v>
      </c>
      <c r="N81" s="198">
        <v>50.21</v>
      </c>
      <c r="O81" s="198">
        <v>70.94</v>
      </c>
      <c r="P81" s="198">
        <v>22.88</v>
      </c>
      <c r="Q81" s="198">
        <v>7.89</v>
      </c>
      <c r="R81" s="198">
        <v>9.01</v>
      </c>
      <c r="S81" s="198">
        <v>11.22</v>
      </c>
      <c r="T81" s="198">
        <v>0</v>
      </c>
      <c r="U81" s="198">
        <v>60.19</v>
      </c>
      <c r="V81" s="198">
        <v>4.96</v>
      </c>
      <c r="W81" s="198">
        <v>19.73</v>
      </c>
      <c r="X81" s="198">
        <v>62.71</v>
      </c>
      <c r="Y81" s="198">
        <v>0</v>
      </c>
      <c r="Z81" s="198">
        <v>118.3</v>
      </c>
      <c r="AA81" s="198">
        <v>29.75</v>
      </c>
      <c r="AB81" s="198">
        <v>0</v>
      </c>
      <c r="AC81" s="198">
        <v>14.29</v>
      </c>
      <c r="AD81" s="198">
        <v>0</v>
      </c>
      <c r="AE81" s="198">
        <v>0</v>
      </c>
      <c r="AF81" s="198">
        <v>0</v>
      </c>
      <c r="AG81" s="198">
        <v>17.54</v>
      </c>
      <c r="AH81" s="198">
        <v>0</v>
      </c>
      <c r="AI81" s="198">
        <v>13.73</v>
      </c>
      <c r="AJ81" s="198">
        <v>0</v>
      </c>
      <c r="AK81" s="198">
        <v>99.62</v>
      </c>
      <c r="AL81" s="198">
        <v>0</v>
      </c>
      <c r="AM81" s="198">
        <v>0</v>
      </c>
      <c r="AN81" s="198">
        <v>0</v>
      </c>
      <c r="AO81" s="198">
        <v>46.7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495.89</v>
      </c>
      <c r="L82" s="198">
        <v>10.69</v>
      </c>
      <c r="M82" s="198">
        <v>61.73</v>
      </c>
      <c r="N82" s="198">
        <v>50.21</v>
      </c>
      <c r="O82" s="198">
        <v>70.94</v>
      </c>
      <c r="P82" s="198">
        <v>22.88</v>
      </c>
      <c r="Q82" s="198">
        <v>7.89</v>
      </c>
      <c r="R82" s="198">
        <v>9.01</v>
      </c>
      <c r="S82" s="198">
        <v>11.22</v>
      </c>
      <c r="T82" s="198">
        <v>0</v>
      </c>
      <c r="U82" s="198">
        <v>60.19</v>
      </c>
      <c r="V82" s="198">
        <v>4.96</v>
      </c>
      <c r="W82" s="198">
        <v>19.73</v>
      </c>
      <c r="X82" s="198">
        <v>62.71</v>
      </c>
      <c r="Y82" s="198">
        <v>0</v>
      </c>
      <c r="Z82" s="198">
        <v>118.3</v>
      </c>
      <c r="AA82" s="198">
        <v>29.75</v>
      </c>
      <c r="AB82" s="198">
        <v>0</v>
      </c>
      <c r="AC82" s="198">
        <v>14.71</v>
      </c>
      <c r="AD82" s="198">
        <v>0</v>
      </c>
      <c r="AE82" s="198">
        <v>0</v>
      </c>
      <c r="AF82" s="198">
        <v>0</v>
      </c>
      <c r="AG82" s="198">
        <v>17.54</v>
      </c>
      <c r="AH82" s="198">
        <v>0</v>
      </c>
      <c r="AI82" s="198">
        <v>15.73</v>
      </c>
      <c r="AJ82" s="198">
        <v>0</v>
      </c>
      <c r="AK82" s="198">
        <v>99.62</v>
      </c>
      <c r="AL82" s="198">
        <v>0</v>
      </c>
      <c r="AM82" s="198">
        <v>0</v>
      </c>
      <c r="AN82" s="198">
        <v>0</v>
      </c>
      <c r="AO82" s="198">
        <v>46.7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495.89</v>
      </c>
      <c r="L83" s="198">
        <v>10.69</v>
      </c>
      <c r="M83" s="198">
        <v>61.73</v>
      </c>
      <c r="N83" s="198">
        <v>50.21</v>
      </c>
      <c r="O83" s="198">
        <v>70.94</v>
      </c>
      <c r="P83" s="198">
        <v>22.88</v>
      </c>
      <c r="Q83" s="198">
        <v>7.89</v>
      </c>
      <c r="R83" s="198">
        <v>9.01</v>
      </c>
      <c r="S83" s="198">
        <v>11.22</v>
      </c>
      <c r="T83" s="198">
        <v>0</v>
      </c>
      <c r="U83" s="198">
        <v>60.19</v>
      </c>
      <c r="V83" s="198">
        <v>4.96</v>
      </c>
      <c r="W83" s="198">
        <v>19.73</v>
      </c>
      <c r="X83" s="198">
        <v>62.71</v>
      </c>
      <c r="Y83" s="198">
        <v>0</v>
      </c>
      <c r="Z83" s="198">
        <v>118.3</v>
      </c>
      <c r="AA83" s="198">
        <v>29.75</v>
      </c>
      <c r="AB83" s="198">
        <v>0</v>
      </c>
      <c r="AC83" s="198">
        <v>14.71</v>
      </c>
      <c r="AD83" s="198">
        <v>0</v>
      </c>
      <c r="AE83" s="198">
        <v>0</v>
      </c>
      <c r="AF83" s="198">
        <v>0</v>
      </c>
      <c r="AG83" s="198">
        <v>17.54</v>
      </c>
      <c r="AH83" s="198">
        <v>0</v>
      </c>
      <c r="AI83" s="198">
        <v>15.73</v>
      </c>
      <c r="AJ83" s="198">
        <v>0</v>
      </c>
      <c r="AK83" s="198">
        <v>99.62</v>
      </c>
      <c r="AL83" s="198">
        <v>0</v>
      </c>
      <c r="AM83" s="198">
        <v>0</v>
      </c>
      <c r="AN83" s="198">
        <v>0</v>
      </c>
      <c r="AO83" s="198">
        <v>46.7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495.89</v>
      </c>
      <c r="L84" s="198">
        <v>10.69</v>
      </c>
      <c r="M84" s="198">
        <v>61.73</v>
      </c>
      <c r="N84" s="198">
        <v>50.21</v>
      </c>
      <c r="O84" s="198">
        <v>70.94</v>
      </c>
      <c r="P84" s="198">
        <v>22.88</v>
      </c>
      <c r="Q84" s="198">
        <v>7.89</v>
      </c>
      <c r="R84" s="198">
        <v>9.01</v>
      </c>
      <c r="S84" s="198">
        <v>11.22</v>
      </c>
      <c r="T84" s="198">
        <v>0</v>
      </c>
      <c r="U84" s="198">
        <v>60.19</v>
      </c>
      <c r="V84" s="198">
        <v>4.96</v>
      </c>
      <c r="W84" s="198">
        <v>19.73</v>
      </c>
      <c r="X84" s="198">
        <v>62.71</v>
      </c>
      <c r="Y84" s="198">
        <v>0</v>
      </c>
      <c r="Z84" s="198">
        <v>118.3</v>
      </c>
      <c r="AA84" s="198">
        <v>29.75</v>
      </c>
      <c r="AB84" s="198">
        <v>0</v>
      </c>
      <c r="AC84" s="198">
        <v>14.71</v>
      </c>
      <c r="AD84" s="198">
        <v>0</v>
      </c>
      <c r="AE84" s="198">
        <v>0</v>
      </c>
      <c r="AF84" s="198">
        <v>0</v>
      </c>
      <c r="AG84" s="198">
        <v>17.54</v>
      </c>
      <c r="AH84" s="198">
        <v>0</v>
      </c>
      <c r="AI84" s="198">
        <v>15.73</v>
      </c>
      <c r="AJ84" s="198">
        <v>0</v>
      </c>
      <c r="AK84" s="198">
        <v>99.62</v>
      </c>
      <c r="AL84" s="198">
        <v>0</v>
      </c>
      <c r="AM84" s="198">
        <v>0</v>
      </c>
      <c r="AN84" s="198">
        <v>0</v>
      </c>
      <c r="AO84" s="198">
        <v>46.7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495.89</v>
      </c>
      <c r="L85" s="198">
        <v>10.69</v>
      </c>
      <c r="M85" s="198">
        <v>61.73</v>
      </c>
      <c r="N85" s="198">
        <v>50.21</v>
      </c>
      <c r="O85" s="198">
        <v>70.94</v>
      </c>
      <c r="P85" s="198">
        <v>22.88</v>
      </c>
      <c r="Q85" s="198">
        <v>7.89</v>
      </c>
      <c r="R85" s="198">
        <v>9.01</v>
      </c>
      <c r="S85" s="198">
        <v>11.22</v>
      </c>
      <c r="T85" s="198">
        <v>0</v>
      </c>
      <c r="U85" s="198">
        <v>60.19</v>
      </c>
      <c r="V85" s="198">
        <v>4.96</v>
      </c>
      <c r="W85" s="198">
        <v>19.73</v>
      </c>
      <c r="X85" s="198">
        <v>62.71</v>
      </c>
      <c r="Y85" s="198">
        <v>0</v>
      </c>
      <c r="Z85" s="198">
        <v>118.3</v>
      </c>
      <c r="AA85" s="198">
        <v>29.75</v>
      </c>
      <c r="AB85" s="198">
        <v>0</v>
      </c>
      <c r="AC85" s="198">
        <v>14.71</v>
      </c>
      <c r="AD85" s="198">
        <v>0</v>
      </c>
      <c r="AE85" s="198">
        <v>0</v>
      </c>
      <c r="AF85" s="198">
        <v>0</v>
      </c>
      <c r="AG85" s="198">
        <v>17.54</v>
      </c>
      <c r="AH85" s="198">
        <v>0</v>
      </c>
      <c r="AI85" s="198">
        <v>15.73</v>
      </c>
      <c r="AJ85" s="198">
        <v>0</v>
      </c>
      <c r="AK85" s="198">
        <v>99.62</v>
      </c>
      <c r="AL85" s="198">
        <v>0</v>
      </c>
      <c r="AM85" s="198">
        <v>0</v>
      </c>
      <c r="AN85" s="198">
        <v>0</v>
      </c>
      <c r="AO85" s="198">
        <v>45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495.89</v>
      </c>
      <c r="L86" s="198">
        <v>10.69</v>
      </c>
      <c r="M86" s="198">
        <v>61.73</v>
      </c>
      <c r="N86" s="198">
        <v>50.21</v>
      </c>
      <c r="O86" s="198">
        <v>70.94</v>
      </c>
      <c r="P86" s="198">
        <v>22.88</v>
      </c>
      <c r="Q86" s="198">
        <v>7.89</v>
      </c>
      <c r="R86" s="198">
        <v>9.01</v>
      </c>
      <c r="S86" s="198">
        <v>11.22</v>
      </c>
      <c r="T86" s="198">
        <v>0</v>
      </c>
      <c r="U86" s="198">
        <v>60.19</v>
      </c>
      <c r="V86" s="198">
        <v>4.96</v>
      </c>
      <c r="W86" s="198">
        <v>19.73</v>
      </c>
      <c r="X86" s="198">
        <v>62.71</v>
      </c>
      <c r="Y86" s="198">
        <v>0</v>
      </c>
      <c r="Z86" s="198">
        <v>118.3</v>
      </c>
      <c r="AA86" s="198">
        <v>29.75</v>
      </c>
      <c r="AB86" s="198">
        <v>0</v>
      </c>
      <c r="AC86" s="198">
        <v>14.71</v>
      </c>
      <c r="AD86" s="198">
        <v>0</v>
      </c>
      <c r="AE86" s="198">
        <v>0</v>
      </c>
      <c r="AF86" s="198">
        <v>0</v>
      </c>
      <c r="AG86" s="198">
        <v>17.54</v>
      </c>
      <c r="AH86" s="198">
        <v>0</v>
      </c>
      <c r="AI86" s="198">
        <v>15.73</v>
      </c>
      <c r="AJ86" s="198">
        <v>0</v>
      </c>
      <c r="AK86" s="198">
        <v>99.62</v>
      </c>
      <c r="AL86" s="198">
        <v>0</v>
      </c>
      <c r="AM86" s="198">
        <v>0</v>
      </c>
      <c r="AN86" s="198">
        <v>0</v>
      </c>
      <c r="AO86" s="198">
        <v>46.7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495.89</v>
      </c>
      <c r="L87" s="198">
        <v>10.69</v>
      </c>
      <c r="M87" s="198">
        <v>61.73</v>
      </c>
      <c r="N87" s="198">
        <v>50.21</v>
      </c>
      <c r="O87" s="198">
        <v>70.94</v>
      </c>
      <c r="P87" s="198">
        <v>22.88</v>
      </c>
      <c r="Q87" s="198">
        <v>7.89</v>
      </c>
      <c r="R87" s="198">
        <v>9.01</v>
      </c>
      <c r="S87" s="198">
        <v>11.22</v>
      </c>
      <c r="T87" s="198">
        <v>0</v>
      </c>
      <c r="U87" s="198">
        <v>60.19</v>
      </c>
      <c r="V87" s="198">
        <v>4.96</v>
      </c>
      <c r="W87" s="198">
        <v>19.73</v>
      </c>
      <c r="X87" s="198">
        <v>62.71</v>
      </c>
      <c r="Y87" s="198">
        <v>0</v>
      </c>
      <c r="Z87" s="198">
        <v>118.3</v>
      </c>
      <c r="AA87" s="198">
        <v>29.75</v>
      </c>
      <c r="AB87" s="198">
        <v>0</v>
      </c>
      <c r="AC87" s="198">
        <v>14.71</v>
      </c>
      <c r="AD87" s="198">
        <v>0</v>
      </c>
      <c r="AE87" s="198">
        <v>0</v>
      </c>
      <c r="AF87" s="198">
        <v>0</v>
      </c>
      <c r="AG87" s="198">
        <v>17.54</v>
      </c>
      <c r="AH87" s="198">
        <v>0</v>
      </c>
      <c r="AI87" s="198">
        <v>13.73</v>
      </c>
      <c r="AJ87" s="198">
        <v>0</v>
      </c>
      <c r="AK87" s="198">
        <v>99.62</v>
      </c>
      <c r="AL87" s="198">
        <v>0</v>
      </c>
      <c r="AM87" s="198">
        <v>0</v>
      </c>
      <c r="AN87" s="198">
        <v>0</v>
      </c>
      <c r="AO87" s="198">
        <v>46.7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495.89</v>
      </c>
      <c r="L88" s="198">
        <v>10.69</v>
      </c>
      <c r="M88" s="198">
        <v>61.73</v>
      </c>
      <c r="N88" s="198">
        <v>50.21</v>
      </c>
      <c r="O88" s="198">
        <v>70.94</v>
      </c>
      <c r="P88" s="198">
        <v>22.88</v>
      </c>
      <c r="Q88" s="198">
        <v>7.89</v>
      </c>
      <c r="R88" s="198">
        <v>9.01</v>
      </c>
      <c r="S88" s="198">
        <v>11.22</v>
      </c>
      <c r="T88" s="198">
        <v>0</v>
      </c>
      <c r="U88" s="198">
        <v>60.19</v>
      </c>
      <c r="V88" s="198">
        <v>4.96</v>
      </c>
      <c r="W88" s="198">
        <v>19.73</v>
      </c>
      <c r="X88" s="198">
        <v>62.71</v>
      </c>
      <c r="Y88" s="198">
        <v>0</v>
      </c>
      <c r="Z88" s="198">
        <v>118.3</v>
      </c>
      <c r="AA88" s="198">
        <v>29.75</v>
      </c>
      <c r="AB88" s="198">
        <v>0</v>
      </c>
      <c r="AC88" s="198">
        <v>14.71</v>
      </c>
      <c r="AD88" s="198">
        <v>0</v>
      </c>
      <c r="AE88" s="198">
        <v>0</v>
      </c>
      <c r="AF88" s="198">
        <v>0</v>
      </c>
      <c r="AG88" s="198">
        <v>17.54</v>
      </c>
      <c r="AH88" s="198">
        <v>0</v>
      </c>
      <c r="AI88" s="198">
        <v>17</v>
      </c>
      <c r="AJ88" s="198">
        <v>0</v>
      </c>
      <c r="AK88" s="198">
        <v>99.62</v>
      </c>
      <c r="AL88" s="198">
        <v>0</v>
      </c>
      <c r="AM88" s="198">
        <v>0</v>
      </c>
      <c r="AN88" s="198">
        <v>0</v>
      </c>
      <c r="AO88" s="198">
        <v>46.7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495.89</v>
      </c>
      <c r="L89" s="198">
        <v>10.69</v>
      </c>
      <c r="M89" s="198">
        <v>61.73</v>
      </c>
      <c r="N89" s="198">
        <v>50.21</v>
      </c>
      <c r="O89" s="198">
        <v>70.94</v>
      </c>
      <c r="P89" s="198">
        <v>24.02</v>
      </c>
      <c r="Q89" s="198">
        <v>7.89</v>
      </c>
      <c r="R89" s="198">
        <v>9.01</v>
      </c>
      <c r="S89" s="198">
        <v>11.22</v>
      </c>
      <c r="T89" s="198">
        <v>0</v>
      </c>
      <c r="U89" s="198">
        <v>60.19</v>
      </c>
      <c r="V89" s="198">
        <v>4.96</v>
      </c>
      <c r="W89" s="198">
        <v>19.73</v>
      </c>
      <c r="X89" s="198">
        <v>62.71</v>
      </c>
      <c r="Y89" s="198">
        <v>0</v>
      </c>
      <c r="Z89" s="198">
        <v>118.3</v>
      </c>
      <c r="AA89" s="198">
        <v>29.75</v>
      </c>
      <c r="AB89" s="198">
        <v>0</v>
      </c>
      <c r="AC89" s="198">
        <v>14.71</v>
      </c>
      <c r="AD89" s="198">
        <v>0</v>
      </c>
      <c r="AE89" s="198">
        <v>0</v>
      </c>
      <c r="AF89" s="198">
        <v>0</v>
      </c>
      <c r="AG89" s="198">
        <v>17.54</v>
      </c>
      <c r="AH89" s="198">
        <v>0</v>
      </c>
      <c r="AI89" s="198">
        <v>17</v>
      </c>
      <c r="AJ89" s="198">
        <v>0</v>
      </c>
      <c r="AK89" s="198">
        <v>99.62</v>
      </c>
      <c r="AL89" s="198">
        <v>0</v>
      </c>
      <c r="AM89" s="198">
        <v>0</v>
      </c>
      <c r="AN89" s="198">
        <v>0</v>
      </c>
      <c r="AO89" s="198">
        <v>46.7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495.89</v>
      </c>
      <c r="L90" s="198">
        <v>10.69</v>
      </c>
      <c r="M90" s="198">
        <v>61.73</v>
      </c>
      <c r="N90" s="198">
        <v>50.21</v>
      </c>
      <c r="O90" s="198">
        <v>70.94</v>
      </c>
      <c r="P90" s="198">
        <v>24.02</v>
      </c>
      <c r="Q90" s="198">
        <v>7.89</v>
      </c>
      <c r="R90" s="198">
        <v>9.01</v>
      </c>
      <c r="S90" s="198">
        <v>11.22</v>
      </c>
      <c r="T90" s="198">
        <v>0</v>
      </c>
      <c r="U90" s="198">
        <v>60.19</v>
      </c>
      <c r="V90" s="198">
        <v>4.96</v>
      </c>
      <c r="W90" s="198">
        <v>19.73</v>
      </c>
      <c r="X90" s="198">
        <v>62.71</v>
      </c>
      <c r="Y90" s="198">
        <v>0</v>
      </c>
      <c r="Z90" s="198">
        <v>118.3</v>
      </c>
      <c r="AA90" s="198">
        <v>29.75</v>
      </c>
      <c r="AB90" s="198">
        <v>0</v>
      </c>
      <c r="AC90" s="198">
        <v>14.71</v>
      </c>
      <c r="AD90" s="198">
        <v>0</v>
      </c>
      <c r="AE90" s="198">
        <v>0</v>
      </c>
      <c r="AF90" s="198">
        <v>0</v>
      </c>
      <c r="AG90" s="198">
        <v>17.54</v>
      </c>
      <c r="AH90" s="198">
        <v>0</v>
      </c>
      <c r="AI90" s="198">
        <v>17</v>
      </c>
      <c r="AJ90" s="198">
        <v>0</v>
      </c>
      <c r="AK90" s="198">
        <v>99.62</v>
      </c>
      <c r="AL90" s="198">
        <v>0</v>
      </c>
      <c r="AM90" s="198">
        <v>0</v>
      </c>
      <c r="AN90" s="198">
        <v>0</v>
      </c>
      <c r="AO90" s="198">
        <v>46.7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495.89</v>
      </c>
      <c r="L91" s="198">
        <v>10.69</v>
      </c>
      <c r="M91" s="198">
        <v>61.73</v>
      </c>
      <c r="N91" s="198">
        <v>50.21</v>
      </c>
      <c r="O91" s="198">
        <v>70.94</v>
      </c>
      <c r="P91" s="198">
        <v>24.02</v>
      </c>
      <c r="Q91" s="198">
        <v>8.49</v>
      </c>
      <c r="R91" s="198">
        <v>9.01</v>
      </c>
      <c r="S91" s="198">
        <v>11.22</v>
      </c>
      <c r="T91" s="198">
        <v>0</v>
      </c>
      <c r="U91" s="198">
        <v>60.19</v>
      </c>
      <c r="V91" s="198">
        <v>4.96</v>
      </c>
      <c r="W91" s="198">
        <v>19.73</v>
      </c>
      <c r="X91" s="198">
        <v>62.71</v>
      </c>
      <c r="Y91" s="198">
        <v>0</v>
      </c>
      <c r="Z91" s="198">
        <v>118.3</v>
      </c>
      <c r="AA91" s="198">
        <v>29.75</v>
      </c>
      <c r="AB91" s="198">
        <v>0</v>
      </c>
      <c r="AC91" s="198">
        <v>14.71</v>
      </c>
      <c r="AD91" s="198">
        <v>0</v>
      </c>
      <c r="AE91" s="198">
        <v>0</v>
      </c>
      <c r="AF91" s="198">
        <v>0</v>
      </c>
      <c r="AG91" s="198">
        <v>17.54</v>
      </c>
      <c r="AH91" s="198">
        <v>0</v>
      </c>
      <c r="AI91" s="198">
        <v>18.28</v>
      </c>
      <c r="AJ91" s="198">
        <v>0</v>
      </c>
      <c r="AK91" s="198">
        <v>99.62</v>
      </c>
      <c r="AL91" s="198">
        <v>0</v>
      </c>
      <c r="AM91" s="198">
        <v>0</v>
      </c>
      <c r="AN91" s="198">
        <v>0</v>
      </c>
      <c r="AO91" s="198">
        <v>45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495.89</v>
      </c>
      <c r="L92" s="198">
        <v>10.69</v>
      </c>
      <c r="M92" s="198">
        <v>61.73</v>
      </c>
      <c r="N92" s="198">
        <v>50.21</v>
      </c>
      <c r="O92" s="198">
        <v>70.94</v>
      </c>
      <c r="P92" s="198">
        <v>24.02</v>
      </c>
      <c r="Q92" s="198">
        <v>8.49</v>
      </c>
      <c r="R92" s="198">
        <v>9.01</v>
      </c>
      <c r="S92" s="198">
        <v>11.22</v>
      </c>
      <c r="T92" s="198">
        <v>0</v>
      </c>
      <c r="U92" s="198">
        <v>60.19</v>
      </c>
      <c r="V92" s="198">
        <v>4.96</v>
      </c>
      <c r="W92" s="198">
        <v>19.73</v>
      </c>
      <c r="X92" s="198">
        <v>62.71</v>
      </c>
      <c r="Y92" s="198">
        <v>0</v>
      </c>
      <c r="Z92" s="198">
        <v>118.3</v>
      </c>
      <c r="AA92" s="198">
        <v>29.75</v>
      </c>
      <c r="AB92" s="198">
        <v>0</v>
      </c>
      <c r="AC92" s="198">
        <v>14.71</v>
      </c>
      <c r="AD92" s="198">
        <v>0</v>
      </c>
      <c r="AE92" s="198">
        <v>0</v>
      </c>
      <c r="AF92" s="198">
        <v>0</v>
      </c>
      <c r="AG92" s="198">
        <v>17.54</v>
      </c>
      <c r="AH92" s="198">
        <v>0</v>
      </c>
      <c r="AI92" s="198">
        <v>18.28</v>
      </c>
      <c r="AJ92" s="198">
        <v>0</v>
      </c>
      <c r="AK92" s="198">
        <v>99.62</v>
      </c>
      <c r="AL92" s="198">
        <v>0</v>
      </c>
      <c r="AM92" s="198">
        <v>0</v>
      </c>
      <c r="AN92" s="198">
        <v>0</v>
      </c>
      <c r="AO92" s="198">
        <v>46.7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495.89</v>
      </c>
      <c r="L93" s="198">
        <v>10.69</v>
      </c>
      <c r="M93" s="198">
        <v>61.73</v>
      </c>
      <c r="N93" s="198">
        <v>50.21</v>
      </c>
      <c r="O93" s="198">
        <v>70.94</v>
      </c>
      <c r="P93" s="198">
        <v>24.02</v>
      </c>
      <c r="Q93" s="198">
        <v>8.49</v>
      </c>
      <c r="R93" s="198">
        <v>9.01</v>
      </c>
      <c r="S93" s="198">
        <v>11.22</v>
      </c>
      <c r="T93" s="198">
        <v>0</v>
      </c>
      <c r="U93" s="198">
        <v>60.19</v>
      </c>
      <c r="V93" s="198">
        <v>4.96</v>
      </c>
      <c r="W93" s="198">
        <v>19.73</v>
      </c>
      <c r="X93" s="198">
        <v>62.71</v>
      </c>
      <c r="Y93" s="198">
        <v>0</v>
      </c>
      <c r="Z93" s="198">
        <v>118.3</v>
      </c>
      <c r="AA93" s="198">
        <v>29.75</v>
      </c>
      <c r="AB93" s="198">
        <v>0</v>
      </c>
      <c r="AC93" s="198">
        <v>14.71</v>
      </c>
      <c r="AD93" s="198">
        <v>0</v>
      </c>
      <c r="AE93" s="198">
        <v>0</v>
      </c>
      <c r="AF93" s="198">
        <v>0</v>
      </c>
      <c r="AG93" s="198">
        <v>17.54</v>
      </c>
      <c r="AH93" s="198">
        <v>0</v>
      </c>
      <c r="AI93" s="198">
        <v>15.73</v>
      </c>
      <c r="AJ93" s="198">
        <v>0</v>
      </c>
      <c r="AK93" s="198">
        <v>99.62</v>
      </c>
      <c r="AL93" s="198">
        <v>0</v>
      </c>
      <c r="AM93" s="198">
        <v>0</v>
      </c>
      <c r="AN93" s="198">
        <v>0</v>
      </c>
      <c r="AO93" s="198">
        <v>46.7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495.89</v>
      </c>
      <c r="L94" s="198">
        <v>10.69</v>
      </c>
      <c r="M94" s="198">
        <v>61.73</v>
      </c>
      <c r="N94" s="198">
        <v>50.21</v>
      </c>
      <c r="O94" s="198">
        <v>70.94</v>
      </c>
      <c r="P94" s="198">
        <v>24.02</v>
      </c>
      <c r="Q94" s="198">
        <v>8.49</v>
      </c>
      <c r="R94" s="198">
        <v>9.01</v>
      </c>
      <c r="S94" s="198">
        <v>11.22</v>
      </c>
      <c r="T94" s="198">
        <v>0</v>
      </c>
      <c r="U94" s="198">
        <v>60.19</v>
      </c>
      <c r="V94" s="198">
        <v>4.96</v>
      </c>
      <c r="W94" s="198">
        <v>19.73</v>
      </c>
      <c r="X94" s="198">
        <v>62.71</v>
      </c>
      <c r="Y94" s="198">
        <v>0</v>
      </c>
      <c r="Z94" s="198">
        <v>118.3</v>
      </c>
      <c r="AA94" s="198">
        <v>29.75</v>
      </c>
      <c r="AB94" s="198">
        <v>0</v>
      </c>
      <c r="AC94" s="198">
        <v>14.71</v>
      </c>
      <c r="AD94" s="198">
        <v>0</v>
      </c>
      <c r="AE94" s="198">
        <v>0</v>
      </c>
      <c r="AF94" s="198">
        <v>0</v>
      </c>
      <c r="AG94" s="198">
        <v>17.54</v>
      </c>
      <c r="AH94" s="198">
        <v>0</v>
      </c>
      <c r="AI94" s="198">
        <v>18.28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46.7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495.89</v>
      </c>
      <c r="L95" s="198">
        <v>10.69</v>
      </c>
      <c r="M95" s="198">
        <v>61.73</v>
      </c>
      <c r="N95" s="198">
        <v>50.21</v>
      </c>
      <c r="O95" s="198">
        <v>70.94</v>
      </c>
      <c r="P95" s="198">
        <v>24.02</v>
      </c>
      <c r="Q95" s="198">
        <v>8.49</v>
      </c>
      <c r="R95" s="198">
        <v>9.01</v>
      </c>
      <c r="S95" s="198">
        <v>11.22</v>
      </c>
      <c r="T95" s="198">
        <v>0</v>
      </c>
      <c r="U95" s="198">
        <v>60.19</v>
      </c>
      <c r="V95" s="198">
        <v>4.96</v>
      </c>
      <c r="W95" s="198">
        <v>19.73</v>
      </c>
      <c r="X95" s="198">
        <v>62.71</v>
      </c>
      <c r="Y95" s="198">
        <v>0</v>
      </c>
      <c r="Z95" s="198">
        <v>118.3</v>
      </c>
      <c r="AA95" s="198">
        <v>29.75</v>
      </c>
      <c r="AB95" s="198">
        <v>0</v>
      </c>
      <c r="AC95" s="198">
        <v>11.93</v>
      </c>
      <c r="AD95" s="198">
        <v>0</v>
      </c>
      <c r="AE95" s="198">
        <v>0</v>
      </c>
      <c r="AF95" s="198">
        <v>0</v>
      </c>
      <c r="AG95" s="198">
        <v>17.54</v>
      </c>
      <c r="AH95" s="198">
        <v>0</v>
      </c>
      <c r="AI95" s="198">
        <v>16.66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45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495.89</v>
      </c>
      <c r="L96" s="198">
        <v>10.69</v>
      </c>
      <c r="M96" s="198">
        <v>61.73</v>
      </c>
      <c r="N96" s="198">
        <v>50.21</v>
      </c>
      <c r="O96" s="198">
        <v>70.94</v>
      </c>
      <c r="P96" s="198">
        <v>24.02</v>
      </c>
      <c r="Q96" s="198">
        <v>8.49</v>
      </c>
      <c r="R96" s="198">
        <v>9.01</v>
      </c>
      <c r="S96" s="198">
        <v>11.22</v>
      </c>
      <c r="T96" s="198">
        <v>0</v>
      </c>
      <c r="U96" s="198">
        <v>60.19</v>
      </c>
      <c r="V96" s="198">
        <v>4.96</v>
      </c>
      <c r="W96" s="198">
        <v>19.73</v>
      </c>
      <c r="X96" s="198">
        <v>62.71</v>
      </c>
      <c r="Y96" s="198">
        <v>0</v>
      </c>
      <c r="Z96" s="198">
        <v>118.3</v>
      </c>
      <c r="AA96" s="198">
        <v>29.75</v>
      </c>
      <c r="AB96" s="198">
        <v>0</v>
      </c>
      <c r="AC96" s="198">
        <v>11.93</v>
      </c>
      <c r="AD96" s="198">
        <v>0</v>
      </c>
      <c r="AE96" s="198">
        <v>0</v>
      </c>
      <c r="AF96" s="198">
        <v>0</v>
      </c>
      <c r="AG96" s="198">
        <v>17.54</v>
      </c>
      <c r="AH96" s="198">
        <v>0</v>
      </c>
      <c r="AI96" s="198">
        <v>16.66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45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495.89</v>
      </c>
      <c r="L97" s="198">
        <v>10.69</v>
      </c>
      <c r="M97" s="198">
        <v>61.73</v>
      </c>
      <c r="N97" s="198">
        <v>50.21</v>
      </c>
      <c r="O97" s="198">
        <v>70.94</v>
      </c>
      <c r="P97" s="198">
        <v>24.02</v>
      </c>
      <c r="Q97" s="198">
        <v>8.49</v>
      </c>
      <c r="R97" s="198">
        <v>9.01</v>
      </c>
      <c r="S97" s="198">
        <v>11.22</v>
      </c>
      <c r="T97" s="198">
        <v>0</v>
      </c>
      <c r="U97" s="198">
        <v>60.19</v>
      </c>
      <c r="V97" s="198">
        <v>4.96</v>
      </c>
      <c r="W97" s="198">
        <v>19.73</v>
      </c>
      <c r="X97" s="198">
        <v>62.71</v>
      </c>
      <c r="Y97" s="198">
        <v>0</v>
      </c>
      <c r="Z97" s="198">
        <v>118.3</v>
      </c>
      <c r="AA97" s="198">
        <v>29.75</v>
      </c>
      <c r="AB97" s="198">
        <v>0</v>
      </c>
      <c r="AC97" s="198">
        <v>11.93</v>
      </c>
      <c r="AD97" s="198">
        <v>0</v>
      </c>
      <c r="AE97" s="198">
        <v>0</v>
      </c>
      <c r="AF97" s="198">
        <v>0</v>
      </c>
      <c r="AG97" s="198">
        <v>17.54</v>
      </c>
      <c r="AH97" s="198">
        <v>0</v>
      </c>
      <c r="AI97" s="198">
        <v>16.66</v>
      </c>
      <c r="AJ97" s="198">
        <v>0</v>
      </c>
      <c r="AK97" s="198">
        <v>99.62</v>
      </c>
      <c r="AL97" s="198">
        <v>0</v>
      </c>
      <c r="AM97" s="198">
        <v>0</v>
      </c>
      <c r="AN97" s="198">
        <v>0</v>
      </c>
      <c r="AO97" s="198">
        <v>45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495.89</v>
      </c>
      <c r="L98" s="198">
        <v>10.69</v>
      </c>
      <c r="M98" s="198">
        <v>61.73</v>
      </c>
      <c r="N98" s="198">
        <v>50.21</v>
      </c>
      <c r="O98" s="198">
        <v>70.94</v>
      </c>
      <c r="P98" s="198">
        <v>24.02</v>
      </c>
      <c r="Q98" s="198">
        <v>8.49</v>
      </c>
      <c r="R98" s="198">
        <v>9.01</v>
      </c>
      <c r="S98" s="198">
        <v>11.22</v>
      </c>
      <c r="T98" s="198">
        <v>0</v>
      </c>
      <c r="U98" s="198">
        <v>60.19</v>
      </c>
      <c r="V98" s="198">
        <v>4.96</v>
      </c>
      <c r="W98" s="198">
        <v>19.73</v>
      </c>
      <c r="X98" s="198">
        <v>62.71</v>
      </c>
      <c r="Y98" s="198">
        <v>0</v>
      </c>
      <c r="Z98" s="198">
        <v>118.3</v>
      </c>
      <c r="AA98" s="198">
        <v>29.75</v>
      </c>
      <c r="AB98" s="198">
        <v>0</v>
      </c>
      <c r="AC98" s="198">
        <v>11.93</v>
      </c>
      <c r="AD98" s="198">
        <v>0</v>
      </c>
      <c r="AE98" s="198">
        <v>0</v>
      </c>
      <c r="AF98" s="198">
        <v>0</v>
      </c>
      <c r="AG98" s="198">
        <v>17.54</v>
      </c>
      <c r="AH98" s="198">
        <v>0</v>
      </c>
      <c r="AI98" s="198">
        <v>16.66</v>
      </c>
      <c r="AJ98" s="198">
        <v>0</v>
      </c>
      <c r="AK98" s="198">
        <v>99.62</v>
      </c>
      <c r="AL98" s="198">
        <v>0</v>
      </c>
      <c r="AM98" s="198">
        <v>0</v>
      </c>
      <c r="AN98" s="198">
        <v>0</v>
      </c>
      <c r="AO98" s="198">
        <v>45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11.157587499999993</v>
      </c>
      <c r="L99">
        <f t="shared" si="0"/>
        <v>0.18173000000000028</v>
      </c>
      <c r="M99">
        <f t="shared" si="0"/>
        <v>1.476829999999997</v>
      </c>
      <c r="N99">
        <f t="shared" si="0"/>
        <v>1.2050400000000006</v>
      </c>
      <c r="O99">
        <f t="shared" si="0"/>
        <v>1.7025599999999967</v>
      </c>
      <c r="P99">
        <f t="shared" si="0"/>
        <v>0.5326600000000008</v>
      </c>
      <c r="Q99">
        <f t="shared" si="0"/>
        <v>0.19055999999999979</v>
      </c>
      <c r="R99">
        <f t="shared" si="0"/>
        <v>0.30654000000000009</v>
      </c>
      <c r="S99">
        <f t="shared" si="0"/>
        <v>0.23834250000000035</v>
      </c>
      <c r="T99">
        <f t="shared" si="0"/>
        <v>0</v>
      </c>
      <c r="U99">
        <f t="shared" si="0"/>
        <v>1.4445599999999981</v>
      </c>
      <c r="V99">
        <f t="shared" si="0"/>
        <v>0.13278999999999982</v>
      </c>
      <c r="W99">
        <f t="shared" si="0"/>
        <v>0.47352000000000033</v>
      </c>
      <c r="X99">
        <f t="shared" si="0"/>
        <v>1.5050400000000006</v>
      </c>
      <c r="Y99">
        <f t="shared" si="0"/>
        <v>0</v>
      </c>
      <c r="Z99">
        <f t="shared" si="0"/>
        <v>2.8391999999999977</v>
      </c>
      <c r="AA99">
        <f t="shared" si="0"/>
        <v>0.71399999999999997</v>
      </c>
      <c r="AB99">
        <f t="shared" si="0"/>
        <v>0</v>
      </c>
      <c r="AC99">
        <f t="shared" si="0"/>
        <v>0.31672250000000002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0.4027300000000002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1.0968450000000001</v>
      </c>
      <c r="AP99">
        <f t="shared" si="0"/>
        <v>0</v>
      </c>
      <c r="AQ99">
        <f t="shared" ref="AQ99:AT99" si="1">SUM(AQ3:AQ98)/4000</f>
        <v>0.4165025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159.72999999999999</v>
      </c>
      <c r="L3" s="198">
        <v>61.58</v>
      </c>
      <c r="M3" s="198">
        <v>0</v>
      </c>
      <c r="N3" s="198">
        <v>29.03</v>
      </c>
      <c r="O3" s="198">
        <v>48.76</v>
      </c>
      <c r="P3" s="198">
        <v>57.56</v>
      </c>
      <c r="Q3" s="198">
        <v>4.5599999999999996</v>
      </c>
      <c r="R3" s="198">
        <v>8.94</v>
      </c>
      <c r="S3" s="198">
        <v>5.54</v>
      </c>
      <c r="T3" s="198">
        <v>0</v>
      </c>
      <c r="U3" s="198">
        <v>221.11</v>
      </c>
      <c r="V3" s="198">
        <v>3.5</v>
      </c>
      <c r="W3" s="198">
        <v>11.41</v>
      </c>
      <c r="X3" s="198">
        <v>36.270000000000003</v>
      </c>
      <c r="Y3" s="198">
        <v>0</v>
      </c>
      <c r="Z3" s="198">
        <v>68.41</v>
      </c>
      <c r="AA3" s="198">
        <v>17.21</v>
      </c>
      <c r="AB3" s="198">
        <v>0</v>
      </c>
      <c r="AC3" s="198">
        <v>14</v>
      </c>
      <c r="AD3" s="198">
        <v>0</v>
      </c>
      <c r="AE3" s="198">
        <v>0</v>
      </c>
      <c r="AF3" s="198">
        <v>0</v>
      </c>
      <c r="AG3" s="198">
        <v>9.9600000000000009</v>
      </c>
      <c r="AH3" s="198">
        <v>0</v>
      </c>
      <c r="AI3" s="198">
        <v>20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80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159.72999999999999</v>
      </c>
      <c r="L4" s="198">
        <v>61.58</v>
      </c>
      <c r="M4" s="198">
        <v>0</v>
      </c>
      <c r="N4" s="198">
        <v>29.03</v>
      </c>
      <c r="O4" s="198">
        <v>48.76</v>
      </c>
      <c r="P4" s="198">
        <v>57.56</v>
      </c>
      <c r="Q4" s="198">
        <v>4.5599999999999996</v>
      </c>
      <c r="R4" s="198">
        <v>8.94</v>
      </c>
      <c r="S4" s="198">
        <v>5.54</v>
      </c>
      <c r="T4" s="198">
        <v>0</v>
      </c>
      <c r="U4" s="198">
        <v>221.11</v>
      </c>
      <c r="V4" s="198">
        <v>3.5</v>
      </c>
      <c r="W4" s="198">
        <v>11.41</v>
      </c>
      <c r="X4" s="198">
        <v>36.270000000000003</v>
      </c>
      <c r="Y4" s="198">
        <v>0</v>
      </c>
      <c r="Z4" s="198">
        <v>68.41</v>
      </c>
      <c r="AA4" s="198">
        <v>17.21</v>
      </c>
      <c r="AB4" s="198">
        <v>0</v>
      </c>
      <c r="AC4" s="198">
        <v>14</v>
      </c>
      <c r="AD4" s="198">
        <v>0</v>
      </c>
      <c r="AE4" s="198">
        <v>0</v>
      </c>
      <c r="AF4" s="198">
        <v>0</v>
      </c>
      <c r="AG4" s="198">
        <v>9.9600000000000009</v>
      </c>
      <c r="AH4" s="198">
        <v>0</v>
      </c>
      <c r="AI4" s="198">
        <v>20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23.4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159.72999999999999</v>
      </c>
      <c r="L5" s="198">
        <v>61.58</v>
      </c>
      <c r="M5" s="198">
        <v>0</v>
      </c>
      <c r="N5" s="198">
        <v>29.03</v>
      </c>
      <c r="O5" s="198">
        <v>48.76</v>
      </c>
      <c r="P5" s="198">
        <v>57.56</v>
      </c>
      <c r="Q5" s="198">
        <v>4.5599999999999996</v>
      </c>
      <c r="R5" s="198">
        <v>8.94</v>
      </c>
      <c r="S5" s="198">
        <v>5.54</v>
      </c>
      <c r="T5" s="198">
        <v>0</v>
      </c>
      <c r="U5" s="198">
        <v>221.11</v>
      </c>
      <c r="V5" s="198">
        <v>3.5</v>
      </c>
      <c r="W5" s="198">
        <v>11.41</v>
      </c>
      <c r="X5" s="198">
        <v>36.270000000000003</v>
      </c>
      <c r="Y5" s="198">
        <v>0</v>
      </c>
      <c r="Z5" s="198">
        <v>68.41</v>
      </c>
      <c r="AA5" s="198">
        <v>17.21</v>
      </c>
      <c r="AB5" s="198">
        <v>0</v>
      </c>
      <c r="AC5" s="198">
        <v>14</v>
      </c>
      <c r="AD5" s="198">
        <v>0</v>
      </c>
      <c r="AE5" s="198">
        <v>0</v>
      </c>
      <c r="AF5" s="198">
        <v>0</v>
      </c>
      <c r="AG5" s="198">
        <v>9.9600000000000009</v>
      </c>
      <c r="AH5" s="198">
        <v>0</v>
      </c>
      <c r="AI5" s="198">
        <v>20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23.4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159.72999999999999</v>
      </c>
      <c r="L6" s="198">
        <v>61.58</v>
      </c>
      <c r="M6" s="198">
        <v>0</v>
      </c>
      <c r="N6" s="198">
        <v>29.03</v>
      </c>
      <c r="O6" s="198">
        <v>48.76</v>
      </c>
      <c r="P6" s="198">
        <v>57.56</v>
      </c>
      <c r="Q6" s="198">
        <v>4.5599999999999996</v>
      </c>
      <c r="R6" s="198">
        <v>8.94</v>
      </c>
      <c r="S6" s="198">
        <v>5.54</v>
      </c>
      <c r="T6" s="198">
        <v>0</v>
      </c>
      <c r="U6" s="198">
        <v>221.11</v>
      </c>
      <c r="V6" s="198">
        <v>3.5</v>
      </c>
      <c r="W6" s="198">
        <v>11.41</v>
      </c>
      <c r="X6" s="198">
        <v>36.270000000000003</v>
      </c>
      <c r="Y6" s="198">
        <v>0</v>
      </c>
      <c r="Z6" s="198">
        <v>68.41</v>
      </c>
      <c r="AA6" s="198">
        <v>17.21</v>
      </c>
      <c r="AB6" s="198">
        <v>0</v>
      </c>
      <c r="AC6" s="198">
        <v>14</v>
      </c>
      <c r="AD6" s="198">
        <v>0</v>
      </c>
      <c r="AE6" s="198">
        <v>0</v>
      </c>
      <c r="AF6" s="198">
        <v>0</v>
      </c>
      <c r="AG6" s="198">
        <v>9.9600000000000009</v>
      </c>
      <c r="AH6" s="198">
        <v>0</v>
      </c>
      <c r="AI6" s="198">
        <v>20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23.4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159.72999999999999</v>
      </c>
      <c r="L7" s="198">
        <v>61.58</v>
      </c>
      <c r="M7" s="198">
        <v>0</v>
      </c>
      <c r="N7" s="198">
        <v>29.03</v>
      </c>
      <c r="O7" s="198">
        <v>48.76</v>
      </c>
      <c r="P7" s="198">
        <v>57.56</v>
      </c>
      <c r="Q7" s="198">
        <v>4.5599999999999996</v>
      </c>
      <c r="R7" s="198">
        <v>8.94</v>
      </c>
      <c r="S7" s="198">
        <v>5.54</v>
      </c>
      <c r="T7" s="198">
        <v>0</v>
      </c>
      <c r="U7" s="198">
        <v>221.11</v>
      </c>
      <c r="V7" s="198">
        <v>3.5</v>
      </c>
      <c r="W7" s="198">
        <v>11.41</v>
      </c>
      <c r="X7" s="198">
        <v>36.270000000000003</v>
      </c>
      <c r="Y7" s="198">
        <v>0</v>
      </c>
      <c r="Z7" s="198">
        <v>68.41</v>
      </c>
      <c r="AA7" s="198">
        <v>17.21</v>
      </c>
      <c r="AB7" s="198">
        <v>0</v>
      </c>
      <c r="AC7" s="198">
        <v>14</v>
      </c>
      <c r="AD7" s="198">
        <v>0</v>
      </c>
      <c r="AE7" s="198">
        <v>0</v>
      </c>
      <c r="AF7" s="198">
        <v>0</v>
      </c>
      <c r="AG7" s="198">
        <v>9.9600000000000009</v>
      </c>
      <c r="AH7" s="198">
        <v>0</v>
      </c>
      <c r="AI7" s="198">
        <v>20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23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159.72999999999999</v>
      </c>
      <c r="L8" s="198">
        <v>61.58</v>
      </c>
      <c r="M8" s="198">
        <v>0</v>
      </c>
      <c r="N8" s="198">
        <v>29.03</v>
      </c>
      <c r="O8" s="198">
        <v>48.76</v>
      </c>
      <c r="P8" s="198">
        <v>57.56</v>
      </c>
      <c r="Q8" s="198">
        <v>4.5599999999999996</v>
      </c>
      <c r="R8" s="198">
        <v>8.94</v>
      </c>
      <c r="S8" s="198">
        <v>5.54</v>
      </c>
      <c r="T8" s="198">
        <v>0</v>
      </c>
      <c r="U8" s="198">
        <v>221.11</v>
      </c>
      <c r="V8" s="198">
        <v>3.5</v>
      </c>
      <c r="W8" s="198">
        <v>11.41</v>
      </c>
      <c r="X8" s="198">
        <v>36.270000000000003</v>
      </c>
      <c r="Y8" s="198">
        <v>0</v>
      </c>
      <c r="Z8" s="198">
        <v>68.41</v>
      </c>
      <c r="AA8" s="198">
        <v>17.21</v>
      </c>
      <c r="AB8" s="198">
        <v>0</v>
      </c>
      <c r="AC8" s="198">
        <v>14</v>
      </c>
      <c r="AD8" s="198">
        <v>0</v>
      </c>
      <c r="AE8" s="198">
        <v>0</v>
      </c>
      <c r="AF8" s="198">
        <v>0</v>
      </c>
      <c r="AG8" s="198">
        <v>9.9600000000000009</v>
      </c>
      <c r="AH8" s="198">
        <v>0</v>
      </c>
      <c r="AI8" s="198">
        <v>20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23.4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159.72999999999999</v>
      </c>
      <c r="L9" s="198">
        <v>61.58</v>
      </c>
      <c r="M9" s="198">
        <v>0</v>
      </c>
      <c r="N9" s="198">
        <v>29.03</v>
      </c>
      <c r="O9" s="198">
        <v>48.76</v>
      </c>
      <c r="P9" s="198">
        <v>57.56</v>
      </c>
      <c r="Q9" s="198">
        <v>4.5599999999999996</v>
      </c>
      <c r="R9" s="198">
        <v>8.94</v>
      </c>
      <c r="S9" s="198">
        <v>5.54</v>
      </c>
      <c r="T9" s="198">
        <v>0</v>
      </c>
      <c r="U9" s="198">
        <v>221.11</v>
      </c>
      <c r="V9" s="198">
        <v>3.5</v>
      </c>
      <c r="W9" s="198">
        <v>11.41</v>
      </c>
      <c r="X9" s="198">
        <v>36.270000000000003</v>
      </c>
      <c r="Y9" s="198">
        <v>0</v>
      </c>
      <c r="Z9" s="198">
        <v>68.41</v>
      </c>
      <c r="AA9" s="198">
        <v>17.21</v>
      </c>
      <c r="AB9" s="198">
        <v>0</v>
      </c>
      <c r="AC9" s="198">
        <v>7.58</v>
      </c>
      <c r="AD9" s="198">
        <v>0</v>
      </c>
      <c r="AE9" s="198">
        <v>0</v>
      </c>
      <c r="AF9" s="198">
        <v>0</v>
      </c>
      <c r="AG9" s="198">
        <v>9.9600000000000009</v>
      </c>
      <c r="AH9" s="198">
        <v>0</v>
      </c>
      <c r="AI9" s="198">
        <v>11.83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25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159.72999999999999</v>
      </c>
      <c r="L10" s="198">
        <v>61.58</v>
      </c>
      <c r="M10" s="198">
        <v>0</v>
      </c>
      <c r="N10" s="198">
        <v>29.03</v>
      </c>
      <c r="O10" s="198">
        <v>48.76</v>
      </c>
      <c r="P10" s="198">
        <v>57.56</v>
      </c>
      <c r="Q10" s="198">
        <v>4.5599999999999996</v>
      </c>
      <c r="R10" s="198">
        <v>8.94</v>
      </c>
      <c r="S10" s="198">
        <v>5.54</v>
      </c>
      <c r="T10" s="198">
        <v>0</v>
      </c>
      <c r="U10" s="198">
        <v>221.11</v>
      </c>
      <c r="V10" s="198">
        <v>3.5</v>
      </c>
      <c r="W10" s="198">
        <v>11.41</v>
      </c>
      <c r="X10" s="198">
        <v>36.270000000000003</v>
      </c>
      <c r="Y10" s="198">
        <v>0</v>
      </c>
      <c r="Z10" s="198">
        <v>68.41</v>
      </c>
      <c r="AA10" s="198">
        <v>17.21</v>
      </c>
      <c r="AB10" s="198">
        <v>0</v>
      </c>
      <c r="AC10" s="198">
        <v>7.58</v>
      </c>
      <c r="AD10" s="198">
        <v>0</v>
      </c>
      <c r="AE10" s="198">
        <v>0</v>
      </c>
      <c r="AF10" s="198">
        <v>0</v>
      </c>
      <c r="AG10" s="198">
        <v>9.9600000000000009</v>
      </c>
      <c r="AH10" s="198">
        <v>0</v>
      </c>
      <c r="AI10" s="198">
        <v>11.83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25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159.72999999999999</v>
      </c>
      <c r="L11" s="198">
        <v>61.58</v>
      </c>
      <c r="M11" s="198">
        <v>0</v>
      </c>
      <c r="N11" s="198">
        <v>29.03</v>
      </c>
      <c r="O11" s="198">
        <v>48.76</v>
      </c>
      <c r="P11" s="198">
        <v>57.56</v>
      </c>
      <c r="Q11" s="198">
        <v>4.5599999999999996</v>
      </c>
      <c r="R11" s="198">
        <v>8.94</v>
      </c>
      <c r="S11" s="198">
        <v>5.54</v>
      </c>
      <c r="T11" s="198">
        <v>0</v>
      </c>
      <c r="U11" s="198">
        <v>221.11</v>
      </c>
      <c r="V11" s="198">
        <v>3.5</v>
      </c>
      <c r="W11" s="198">
        <v>11.41</v>
      </c>
      <c r="X11" s="198">
        <v>36.270000000000003</v>
      </c>
      <c r="Y11" s="198">
        <v>0</v>
      </c>
      <c r="Z11" s="198">
        <v>68.41</v>
      </c>
      <c r="AA11" s="198">
        <v>17.21</v>
      </c>
      <c r="AB11" s="198">
        <v>0</v>
      </c>
      <c r="AC11" s="198">
        <v>7.58</v>
      </c>
      <c r="AD11" s="198">
        <v>0</v>
      </c>
      <c r="AE11" s="198">
        <v>0</v>
      </c>
      <c r="AF11" s="198">
        <v>0</v>
      </c>
      <c r="AG11" s="198">
        <v>9.9600000000000009</v>
      </c>
      <c r="AH11" s="198">
        <v>0</v>
      </c>
      <c r="AI11" s="198">
        <v>10.74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25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159.72999999999999</v>
      </c>
      <c r="L12" s="198">
        <v>61.58</v>
      </c>
      <c r="M12" s="198">
        <v>0</v>
      </c>
      <c r="N12" s="198">
        <v>29.03</v>
      </c>
      <c r="O12" s="198">
        <v>48.76</v>
      </c>
      <c r="P12" s="198">
        <v>57.56</v>
      </c>
      <c r="Q12" s="198">
        <v>4.5599999999999996</v>
      </c>
      <c r="R12" s="198">
        <v>8.94</v>
      </c>
      <c r="S12" s="198">
        <v>5.54</v>
      </c>
      <c r="T12" s="198">
        <v>0</v>
      </c>
      <c r="U12" s="198">
        <v>221.11</v>
      </c>
      <c r="V12" s="198">
        <v>3.5</v>
      </c>
      <c r="W12" s="198">
        <v>11.41</v>
      </c>
      <c r="X12" s="198">
        <v>36.270000000000003</v>
      </c>
      <c r="Y12" s="198">
        <v>0</v>
      </c>
      <c r="Z12" s="198">
        <v>68.41</v>
      </c>
      <c r="AA12" s="198">
        <v>17.21</v>
      </c>
      <c r="AB12" s="198">
        <v>0</v>
      </c>
      <c r="AC12" s="198">
        <v>7.58</v>
      </c>
      <c r="AD12" s="198">
        <v>0</v>
      </c>
      <c r="AE12" s="198">
        <v>0</v>
      </c>
      <c r="AF12" s="198">
        <v>0</v>
      </c>
      <c r="AG12" s="198">
        <v>9.9600000000000009</v>
      </c>
      <c r="AH12" s="198">
        <v>0</v>
      </c>
      <c r="AI12" s="198">
        <v>11.83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25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159.72999999999999</v>
      </c>
      <c r="L13" s="198">
        <v>61.58</v>
      </c>
      <c r="M13" s="198">
        <v>0</v>
      </c>
      <c r="N13" s="198">
        <v>29.03</v>
      </c>
      <c r="O13" s="198">
        <v>48.76</v>
      </c>
      <c r="P13" s="198">
        <v>57.56</v>
      </c>
      <c r="Q13" s="198">
        <v>4.5599999999999996</v>
      </c>
      <c r="R13" s="198">
        <v>8.94</v>
      </c>
      <c r="S13" s="198">
        <v>5.54</v>
      </c>
      <c r="T13" s="198">
        <v>0</v>
      </c>
      <c r="U13" s="198">
        <v>221.11</v>
      </c>
      <c r="V13" s="198">
        <v>3.5</v>
      </c>
      <c r="W13" s="198">
        <v>11.41</v>
      </c>
      <c r="X13" s="198">
        <v>36.270000000000003</v>
      </c>
      <c r="Y13" s="198">
        <v>0</v>
      </c>
      <c r="Z13" s="198">
        <v>68.41</v>
      </c>
      <c r="AA13" s="198">
        <v>17.21</v>
      </c>
      <c r="AB13" s="198">
        <v>0</v>
      </c>
      <c r="AC13" s="198">
        <v>7.58</v>
      </c>
      <c r="AD13" s="198">
        <v>0</v>
      </c>
      <c r="AE13" s="198">
        <v>0</v>
      </c>
      <c r="AF13" s="198">
        <v>0</v>
      </c>
      <c r="AG13" s="198">
        <v>9.9600000000000009</v>
      </c>
      <c r="AH13" s="198">
        <v>0</v>
      </c>
      <c r="AI13" s="198">
        <v>11.83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25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159.72999999999999</v>
      </c>
      <c r="L14" s="198">
        <v>61.58</v>
      </c>
      <c r="M14" s="198">
        <v>0</v>
      </c>
      <c r="N14" s="198">
        <v>29.03</v>
      </c>
      <c r="O14" s="198">
        <v>48.76</v>
      </c>
      <c r="P14" s="198">
        <v>57.56</v>
      </c>
      <c r="Q14" s="198">
        <v>4.5599999999999996</v>
      </c>
      <c r="R14" s="198">
        <v>8.94</v>
      </c>
      <c r="S14" s="198">
        <v>5.54</v>
      </c>
      <c r="T14" s="198">
        <v>0</v>
      </c>
      <c r="U14" s="198">
        <v>221.11</v>
      </c>
      <c r="V14" s="198">
        <v>3.5</v>
      </c>
      <c r="W14" s="198">
        <v>11.41</v>
      </c>
      <c r="X14" s="198">
        <v>36.270000000000003</v>
      </c>
      <c r="Y14" s="198">
        <v>0</v>
      </c>
      <c r="Z14" s="198">
        <v>68.41</v>
      </c>
      <c r="AA14" s="198">
        <v>17.21</v>
      </c>
      <c r="AB14" s="198">
        <v>0</v>
      </c>
      <c r="AC14" s="198">
        <v>7.58</v>
      </c>
      <c r="AD14" s="198">
        <v>0</v>
      </c>
      <c r="AE14" s="198">
        <v>0</v>
      </c>
      <c r="AF14" s="198">
        <v>0</v>
      </c>
      <c r="AG14" s="198">
        <v>9.9600000000000009</v>
      </c>
      <c r="AH14" s="198">
        <v>0</v>
      </c>
      <c r="AI14" s="198">
        <v>11.83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25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159.72999999999999</v>
      </c>
      <c r="L15" s="198">
        <v>61.58</v>
      </c>
      <c r="M15" s="198">
        <v>0</v>
      </c>
      <c r="N15" s="198">
        <v>29.03</v>
      </c>
      <c r="O15" s="198">
        <v>48.76</v>
      </c>
      <c r="P15" s="198">
        <v>57.56</v>
      </c>
      <c r="Q15" s="198">
        <v>4.5599999999999996</v>
      </c>
      <c r="R15" s="198">
        <v>8.94</v>
      </c>
      <c r="S15" s="198">
        <v>5.54</v>
      </c>
      <c r="T15" s="198">
        <v>0</v>
      </c>
      <c r="U15" s="198">
        <v>221.11</v>
      </c>
      <c r="V15" s="198">
        <v>3.5</v>
      </c>
      <c r="W15" s="198">
        <v>11.41</v>
      </c>
      <c r="X15" s="198">
        <v>36.270000000000003</v>
      </c>
      <c r="Y15" s="198">
        <v>0</v>
      </c>
      <c r="Z15" s="198">
        <v>68.41</v>
      </c>
      <c r="AA15" s="198">
        <v>17.21</v>
      </c>
      <c r="AB15" s="198">
        <v>0</v>
      </c>
      <c r="AC15" s="198">
        <v>7.58</v>
      </c>
      <c r="AD15" s="198">
        <v>0</v>
      </c>
      <c r="AE15" s="198">
        <v>0</v>
      </c>
      <c r="AF15" s="198">
        <v>0</v>
      </c>
      <c r="AG15" s="198">
        <v>9.9600000000000009</v>
      </c>
      <c r="AH15" s="198">
        <v>0</v>
      </c>
      <c r="AI15" s="198">
        <v>11.83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25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159.72999999999999</v>
      </c>
      <c r="L16" s="198">
        <v>61.58</v>
      </c>
      <c r="M16" s="198">
        <v>0</v>
      </c>
      <c r="N16" s="198">
        <v>29.03</v>
      </c>
      <c r="O16" s="198">
        <v>48.76</v>
      </c>
      <c r="P16" s="198">
        <v>57.56</v>
      </c>
      <c r="Q16" s="198">
        <v>4.5599999999999996</v>
      </c>
      <c r="R16" s="198">
        <v>8.94</v>
      </c>
      <c r="S16" s="198">
        <v>5.54</v>
      </c>
      <c r="T16" s="198">
        <v>0</v>
      </c>
      <c r="U16" s="198">
        <v>221.11</v>
      </c>
      <c r="V16" s="198">
        <v>3.5</v>
      </c>
      <c r="W16" s="198">
        <v>11.41</v>
      </c>
      <c r="X16" s="198">
        <v>36.270000000000003</v>
      </c>
      <c r="Y16" s="198">
        <v>0</v>
      </c>
      <c r="Z16" s="198">
        <v>68.41</v>
      </c>
      <c r="AA16" s="198">
        <v>17.21</v>
      </c>
      <c r="AB16" s="198">
        <v>0</v>
      </c>
      <c r="AC16" s="198">
        <v>7.58</v>
      </c>
      <c r="AD16" s="198">
        <v>0</v>
      </c>
      <c r="AE16" s="198">
        <v>0</v>
      </c>
      <c r="AF16" s="198">
        <v>0</v>
      </c>
      <c r="AG16" s="198">
        <v>9.9600000000000009</v>
      </c>
      <c r="AH16" s="198">
        <v>0</v>
      </c>
      <c r="AI16" s="198">
        <v>11.83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25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159.72999999999999</v>
      </c>
      <c r="L17" s="198">
        <v>61.58</v>
      </c>
      <c r="M17" s="198">
        <v>0</v>
      </c>
      <c r="N17" s="198">
        <v>29.03</v>
      </c>
      <c r="O17" s="198">
        <v>48.76</v>
      </c>
      <c r="P17" s="198">
        <v>57.56</v>
      </c>
      <c r="Q17" s="198">
        <v>4.5599999999999996</v>
      </c>
      <c r="R17" s="198">
        <v>8.94</v>
      </c>
      <c r="S17" s="198">
        <v>5.54</v>
      </c>
      <c r="T17" s="198">
        <v>0</v>
      </c>
      <c r="U17" s="198">
        <v>221.11</v>
      </c>
      <c r="V17" s="198">
        <v>3.5</v>
      </c>
      <c r="W17" s="198">
        <v>11.41</v>
      </c>
      <c r="X17" s="198">
        <v>36.270000000000003</v>
      </c>
      <c r="Y17" s="198">
        <v>0</v>
      </c>
      <c r="Z17" s="198">
        <v>68.41</v>
      </c>
      <c r="AA17" s="198">
        <v>17.21</v>
      </c>
      <c r="AB17" s="198">
        <v>0</v>
      </c>
      <c r="AC17" s="198">
        <v>7.58</v>
      </c>
      <c r="AD17" s="198">
        <v>0</v>
      </c>
      <c r="AE17" s="198">
        <v>0</v>
      </c>
      <c r="AF17" s="198">
        <v>0</v>
      </c>
      <c r="AG17" s="198">
        <v>9.9600000000000009</v>
      </c>
      <c r="AH17" s="198">
        <v>0</v>
      </c>
      <c r="AI17" s="198">
        <v>10.74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25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159.72999999999999</v>
      </c>
      <c r="L18" s="198">
        <v>61.58</v>
      </c>
      <c r="M18" s="198">
        <v>0</v>
      </c>
      <c r="N18" s="198">
        <v>29.03</v>
      </c>
      <c r="O18" s="198">
        <v>48.76</v>
      </c>
      <c r="P18" s="198">
        <v>57.56</v>
      </c>
      <c r="Q18" s="198">
        <v>4.5599999999999996</v>
      </c>
      <c r="R18" s="198">
        <v>8.94</v>
      </c>
      <c r="S18" s="198">
        <v>5.54</v>
      </c>
      <c r="T18" s="198">
        <v>0</v>
      </c>
      <c r="U18" s="198">
        <v>221.11</v>
      </c>
      <c r="V18" s="198">
        <v>3.5</v>
      </c>
      <c r="W18" s="198">
        <v>11.41</v>
      </c>
      <c r="X18" s="198">
        <v>36.270000000000003</v>
      </c>
      <c r="Y18" s="198">
        <v>0</v>
      </c>
      <c r="Z18" s="198">
        <v>68.41</v>
      </c>
      <c r="AA18" s="198">
        <v>17.21</v>
      </c>
      <c r="AB18" s="198">
        <v>0</v>
      </c>
      <c r="AC18" s="198">
        <v>7.58</v>
      </c>
      <c r="AD18" s="198">
        <v>0</v>
      </c>
      <c r="AE18" s="198">
        <v>0</v>
      </c>
      <c r="AF18" s="198">
        <v>0</v>
      </c>
      <c r="AG18" s="198">
        <v>9.9600000000000009</v>
      </c>
      <c r="AH18" s="198">
        <v>0</v>
      </c>
      <c r="AI18" s="198">
        <v>11.83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25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159.72999999999999</v>
      </c>
      <c r="L19" s="198">
        <v>61.58</v>
      </c>
      <c r="M19" s="198">
        <v>0</v>
      </c>
      <c r="N19" s="198">
        <v>29.03</v>
      </c>
      <c r="O19" s="198">
        <v>48.76</v>
      </c>
      <c r="P19" s="198">
        <v>57.56</v>
      </c>
      <c r="Q19" s="198">
        <v>4.5599999999999996</v>
      </c>
      <c r="R19" s="198">
        <v>8.94</v>
      </c>
      <c r="S19" s="198">
        <v>5.54</v>
      </c>
      <c r="T19" s="198">
        <v>0</v>
      </c>
      <c r="U19" s="198">
        <v>221.11</v>
      </c>
      <c r="V19" s="198">
        <v>3.5</v>
      </c>
      <c r="W19" s="198">
        <v>11.41</v>
      </c>
      <c r="X19" s="198">
        <v>36.270000000000003</v>
      </c>
      <c r="Y19" s="198">
        <v>0</v>
      </c>
      <c r="Z19" s="198">
        <v>68.41</v>
      </c>
      <c r="AA19" s="198">
        <v>17.21</v>
      </c>
      <c r="AB19" s="198">
        <v>0</v>
      </c>
      <c r="AC19" s="198">
        <v>7.58</v>
      </c>
      <c r="AD19" s="198">
        <v>0</v>
      </c>
      <c r="AE19" s="198">
        <v>0</v>
      </c>
      <c r="AF19" s="198">
        <v>0</v>
      </c>
      <c r="AG19" s="198">
        <v>9.9600000000000009</v>
      </c>
      <c r="AH19" s="198">
        <v>0</v>
      </c>
      <c r="AI19" s="198">
        <v>11.83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25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159.72999999999999</v>
      </c>
      <c r="L20" s="198">
        <v>61.58</v>
      </c>
      <c r="M20" s="198">
        <v>0</v>
      </c>
      <c r="N20" s="198">
        <v>29.03</v>
      </c>
      <c r="O20" s="198">
        <v>48.76</v>
      </c>
      <c r="P20" s="198">
        <v>57.56</v>
      </c>
      <c r="Q20" s="198">
        <v>4.5599999999999996</v>
      </c>
      <c r="R20" s="198">
        <v>8.94</v>
      </c>
      <c r="S20" s="198">
        <v>5.54</v>
      </c>
      <c r="T20" s="198">
        <v>0</v>
      </c>
      <c r="U20" s="198">
        <v>221.11</v>
      </c>
      <c r="V20" s="198">
        <v>3.5</v>
      </c>
      <c r="W20" s="198">
        <v>11.41</v>
      </c>
      <c r="X20" s="198">
        <v>36.270000000000003</v>
      </c>
      <c r="Y20" s="198">
        <v>0</v>
      </c>
      <c r="Z20" s="198">
        <v>68.41</v>
      </c>
      <c r="AA20" s="198">
        <v>17.21</v>
      </c>
      <c r="AB20" s="198">
        <v>0</v>
      </c>
      <c r="AC20" s="198">
        <v>7.58</v>
      </c>
      <c r="AD20" s="198">
        <v>0</v>
      </c>
      <c r="AE20" s="198">
        <v>0</v>
      </c>
      <c r="AF20" s="198">
        <v>0</v>
      </c>
      <c r="AG20" s="198">
        <v>9.9600000000000009</v>
      </c>
      <c r="AH20" s="198">
        <v>0</v>
      </c>
      <c r="AI20" s="198">
        <v>12.19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25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159.72999999999999</v>
      </c>
      <c r="L21" s="198">
        <v>61.58</v>
      </c>
      <c r="M21" s="198">
        <v>0</v>
      </c>
      <c r="N21" s="198">
        <v>29.03</v>
      </c>
      <c r="O21" s="198">
        <v>48.76</v>
      </c>
      <c r="P21" s="198">
        <v>57.56</v>
      </c>
      <c r="Q21" s="198">
        <v>4.5599999999999996</v>
      </c>
      <c r="R21" s="198">
        <v>8.94</v>
      </c>
      <c r="S21" s="198">
        <v>5.54</v>
      </c>
      <c r="T21" s="198">
        <v>0</v>
      </c>
      <c r="U21" s="198">
        <v>221.11</v>
      </c>
      <c r="V21" s="198">
        <v>3.5</v>
      </c>
      <c r="W21" s="198">
        <v>11.41</v>
      </c>
      <c r="X21" s="198">
        <v>36.270000000000003</v>
      </c>
      <c r="Y21" s="198">
        <v>0</v>
      </c>
      <c r="Z21" s="198">
        <v>68.41</v>
      </c>
      <c r="AA21" s="198">
        <v>17.21</v>
      </c>
      <c r="AB21" s="198">
        <v>0</v>
      </c>
      <c r="AC21" s="198">
        <v>7.58</v>
      </c>
      <c r="AD21" s="198">
        <v>0</v>
      </c>
      <c r="AE21" s="198">
        <v>0</v>
      </c>
      <c r="AF21" s="198">
        <v>0</v>
      </c>
      <c r="AG21" s="198">
        <v>9.9600000000000009</v>
      </c>
      <c r="AH21" s="198">
        <v>0</v>
      </c>
      <c r="AI21" s="198">
        <v>12.19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25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159.72999999999999</v>
      </c>
      <c r="L22" s="198">
        <v>61.58</v>
      </c>
      <c r="M22" s="198">
        <v>0</v>
      </c>
      <c r="N22" s="198">
        <v>29.03</v>
      </c>
      <c r="O22" s="198">
        <v>48.76</v>
      </c>
      <c r="P22" s="198">
        <v>57.56</v>
      </c>
      <c r="Q22" s="198">
        <v>4.5599999999999996</v>
      </c>
      <c r="R22" s="198">
        <v>8.94</v>
      </c>
      <c r="S22" s="198">
        <v>5.54</v>
      </c>
      <c r="T22" s="198">
        <v>0</v>
      </c>
      <c r="U22" s="198">
        <v>221.11</v>
      </c>
      <c r="V22" s="198">
        <v>3.5</v>
      </c>
      <c r="W22" s="198">
        <v>11.41</v>
      </c>
      <c r="X22" s="198">
        <v>36.270000000000003</v>
      </c>
      <c r="Y22" s="198">
        <v>0</v>
      </c>
      <c r="Z22" s="198">
        <v>68.41</v>
      </c>
      <c r="AA22" s="198">
        <v>17.21</v>
      </c>
      <c r="AB22" s="198">
        <v>0</v>
      </c>
      <c r="AC22" s="198">
        <v>7.58</v>
      </c>
      <c r="AD22" s="198">
        <v>0</v>
      </c>
      <c r="AE22" s="198">
        <v>0</v>
      </c>
      <c r="AF22" s="198">
        <v>0</v>
      </c>
      <c r="AG22" s="198">
        <v>9.9600000000000009</v>
      </c>
      <c r="AH22" s="198">
        <v>0</v>
      </c>
      <c r="AI22" s="198">
        <v>12.19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25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159.72999999999999</v>
      </c>
      <c r="L23" s="198">
        <v>61.58</v>
      </c>
      <c r="M23" s="198">
        <v>0</v>
      </c>
      <c r="N23" s="198">
        <v>29.03</v>
      </c>
      <c r="O23" s="198">
        <v>48.76</v>
      </c>
      <c r="P23" s="198">
        <v>57.56</v>
      </c>
      <c r="Q23" s="198">
        <v>4.5599999999999996</v>
      </c>
      <c r="R23" s="198">
        <v>8.94</v>
      </c>
      <c r="S23" s="198">
        <v>5.54</v>
      </c>
      <c r="T23" s="198">
        <v>0</v>
      </c>
      <c r="U23" s="198">
        <v>221.11</v>
      </c>
      <c r="V23" s="198">
        <v>3.5</v>
      </c>
      <c r="W23" s="198">
        <v>11.41</v>
      </c>
      <c r="X23" s="198">
        <v>36.270000000000003</v>
      </c>
      <c r="Y23" s="198">
        <v>0</v>
      </c>
      <c r="Z23" s="198">
        <v>68.41</v>
      </c>
      <c r="AA23" s="198">
        <v>17.21</v>
      </c>
      <c r="AB23" s="198">
        <v>0</v>
      </c>
      <c r="AC23" s="198">
        <v>7.58</v>
      </c>
      <c r="AD23" s="198">
        <v>0</v>
      </c>
      <c r="AE23" s="198">
        <v>0</v>
      </c>
      <c r="AF23" s="198">
        <v>0</v>
      </c>
      <c r="AG23" s="198">
        <v>9.9600000000000009</v>
      </c>
      <c r="AH23" s="198">
        <v>0</v>
      </c>
      <c r="AI23" s="198">
        <v>13.49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25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159.72999999999999</v>
      </c>
      <c r="L24" s="198">
        <v>61.58</v>
      </c>
      <c r="M24" s="198">
        <v>0</v>
      </c>
      <c r="N24" s="198">
        <v>29.03</v>
      </c>
      <c r="O24" s="198">
        <v>48.76</v>
      </c>
      <c r="P24" s="198">
        <v>57.56</v>
      </c>
      <c r="Q24" s="198">
        <v>4.5599999999999996</v>
      </c>
      <c r="R24" s="198">
        <v>8.94</v>
      </c>
      <c r="S24" s="198">
        <v>5.54</v>
      </c>
      <c r="T24" s="198">
        <v>0</v>
      </c>
      <c r="U24" s="198">
        <v>221.11</v>
      </c>
      <c r="V24" s="198">
        <v>3.5</v>
      </c>
      <c r="W24" s="198">
        <v>11.41</v>
      </c>
      <c r="X24" s="198">
        <v>36.270000000000003</v>
      </c>
      <c r="Y24" s="198">
        <v>0</v>
      </c>
      <c r="Z24" s="198">
        <v>68.41</v>
      </c>
      <c r="AA24" s="198">
        <v>17.21</v>
      </c>
      <c r="AB24" s="198">
        <v>0</v>
      </c>
      <c r="AC24" s="198">
        <v>7.58</v>
      </c>
      <c r="AD24" s="198">
        <v>0</v>
      </c>
      <c r="AE24" s="198">
        <v>0</v>
      </c>
      <c r="AF24" s="198">
        <v>0</v>
      </c>
      <c r="AG24" s="198">
        <v>9.9600000000000009</v>
      </c>
      <c r="AH24" s="198">
        <v>0</v>
      </c>
      <c r="AI24" s="198">
        <v>13.49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25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159.72999999999999</v>
      </c>
      <c r="L25" s="198">
        <v>61.58</v>
      </c>
      <c r="M25" s="198">
        <v>0</v>
      </c>
      <c r="N25" s="198">
        <v>29.03</v>
      </c>
      <c r="O25" s="198">
        <v>48.76</v>
      </c>
      <c r="P25" s="198">
        <v>57.56</v>
      </c>
      <c r="Q25" s="198">
        <v>4.5599999999999996</v>
      </c>
      <c r="R25" s="198">
        <v>8.94</v>
      </c>
      <c r="S25" s="198">
        <v>5.54</v>
      </c>
      <c r="T25" s="198">
        <v>0</v>
      </c>
      <c r="U25" s="198">
        <v>221.11</v>
      </c>
      <c r="V25" s="198">
        <v>3.5</v>
      </c>
      <c r="W25" s="198">
        <v>11.41</v>
      </c>
      <c r="X25" s="198">
        <v>36.270000000000003</v>
      </c>
      <c r="Y25" s="198">
        <v>0</v>
      </c>
      <c r="Z25" s="198">
        <v>68.41</v>
      </c>
      <c r="AA25" s="198">
        <v>17.21</v>
      </c>
      <c r="AB25" s="198">
        <v>0</v>
      </c>
      <c r="AC25" s="198">
        <v>7.58</v>
      </c>
      <c r="AD25" s="198">
        <v>0</v>
      </c>
      <c r="AE25" s="198">
        <v>0</v>
      </c>
      <c r="AF25" s="198">
        <v>0</v>
      </c>
      <c r="AG25" s="198">
        <v>9.9600000000000009</v>
      </c>
      <c r="AH25" s="198">
        <v>0</v>
      </c>
      <c r="AI25" s="198">
        <v>13.49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25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159.72999999999999</v>
      </c>
      <c r="L26" s="198">
        <v>61.58</v>
      </c>
      <c r="M26" s="198">
        <v>0</v>
      </c>
      <c r="N26" s="198">
        <v>29.03</v>
      </c>
      <c r="O26" s="198">
        <v>48.76</v>
      </c>
      <c r="P26" s="198">
        <v>57.56</v>
      </c>
      <c r="Q26" s="198">
        <v>4.5599999999999996</v>
      </c>
      <c r="R26" s="198">
        <v>8.94</v>
      </c>
      <c r="S26" s="198">
        <v>5.54</v>
      </c>
      <c r="T26" s="198">
        <v>0</v>
      </c>
      <c r="U26" s="198">
        <v>221.11</v>
      </c>
      <c r="V26" s="198">
        <v>3.5</v>
      </c>
      <c r="W26" s="198">
        <v>11.41</v>
      </c>
      <c r="X26" s="198">
        <v>36.270000000000003</v>
      </c>
      <c r="Y26" s="198">
        <v>0</v>
      </c>
      <c r="Z26" s="198">
        <v>68.41</v>
      </c>
      <c r="AA26" s="198">
        <v>17.21</v>
      </c>
      <c r="AB26" s="198">
        <v>0</v>
      </c>
      <c r="AC26" s="198">
        <v>7.58</v>
      </c>
      <c r="AD26" s="198">
        <v>0</v>
      </c>
      <c r="AE26" s="198">
        <v>0</v>
      </c>
      <c r="AF26" s="198">
        <v>0</v>
      </c>
      <c r="AG26" s="198">
        <v>9.9600000000000009</v>
      </c>
      <c r="AH26" s="198">
        <v>0</v>
      </c>
      <c r="AI26" s="198">
        <v>13.49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25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159.72999999999999</v>
      </c>
      <c r="L27" s="198">
        <v>61.58</v>
      </c>
      <c r="M27" s="198">
        <v>0</v>
      </c>
      <c r="N27" s="198">
        <v>29.03</v>
      </c>
      <c r="O27" s="198">
        <v>48.76</v>
      </c>
      <c r="P27" s="198">
        <v>57.56</v>
      </c>
      <c r="Q27" s="198">
        <v>4.5599999999999996</v>
      </c>
      <c r="R27" s="198">
        <v>8.94</v>
      </c>
      <c r="S27" s="198">
        <v>5.54</v>
      </c>
      <c r="T27" s="198">
        <v>0</v>
      </c>
      <c r="U27" s="198">
        <v>221.11</v>
      </c>
      <c r="V27" s="198">
        <v>3.5</v>
      </c>
      <c r="W27" s="198">
        <v>11.41</v>
      </c>
      <c r="X27" s="198">
        <v>36.270000000000003</v>
      </c>
      <c r="Y27" s="198">
        <v>0</v>
      </c>
      <c r="Z27" s="198">
        <v>68.41</v>
      </c>
      <c r="AA27" s="198">
        <v>17.21</v>
      </c>
      <c r="AB27" s="198">
        <v>0</v>
      </c>
      <c r="AC27" s="198">
        <v>7.58</v>
      </c>
      <c r="AD27" s="198">
        <v>0</v>
      </c>
      <c r="AE27" s="198">
        <v>0</v>
      </c>
      <c r="AF27" s="198">
        <v>0</v>
      </c>
      <c r="AG27" s="198">
        <v>9.9600000000000009</v>
      </c>
      <c r="AH27" s="198">
        <v>0</v>
      </c>
      <c r="AI27" s="198">
        <v>12.19</v>
      </c>
      <c r="AJ27" s="198">
        <v>0</v>
      </c>
      <c r="AK27" s="198">
        <v>49.92</v>
      </c>
      <c r="AL27" s="198">
        <v>0</v>
      </c>
      <c r="AM27" s="198">
        <v>0</v>
      </c>
      <c r="AN27" s="198">
        <v>0</v>
      </c>
      <c r="AO27" s="198">
        <v>25</v>
      </c>
      <c r="AP27" s="198">
        <v>0</v>
      </c>
      <c r="AQ27" s="198">
        <v>2.67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159.72999999999999</v>
      </c>
      <c r="L28" s="198">
        <v>61.58</v>
      </c>
      <c r="M28" s="198">
        <v>0</v>
      </c>
      <c r="N28" s="198">
        <v>29.03</v>
      </c>
      <c r="O28" s="198">
        <v>48.76</v>
      </c>
      <c r="P28" s="198">
        <v>57.56</v>
      </c>
      <c r="Q28" s="198">
        <v>4.5599999999999996</v>
      </c>
      <c r="R28" s="198">
        <v>8.94</v>
      </c>
      <c r="S28" s="198">
        <v>5.54</v>
      </c>
      <c r="T28" s="198">
        <v>0</v>
      </c>
      <c r="U28" s="198">
        <v>221.11</v>
      </c>
      <c r="V28" s="198">
        <v>3.5</v>
      </c>
      <c r="W28" s="198">
        <v>11.41</v>
      </c>
      <c r="X28" s="198">
        <v>36.270000000000003</v>
      </c>
      <c r="Y28" s="198">
        <v>0</v>
      </c>
      <c r="Z28" s="198">
        <v>68.41</v>
      </c>
      <c r="AA28" s="198">
        <v>17.21</v>
      </c>
      <c r="AB28" s="198">
        <v>0</v>
      </c>
      <c r="AC28" s="198">
        <v>7.58</v>
      </c>
      <c r="AD28" s="198">
        <v>0</v>
      </c>
      <c r="AE28" s="198">
        <v>0</v>
      </c>
      <c r="AF28" s="198">
        <v>0</v>
      </c>
      <c r="AG28" s="198">
        <v>9.9600000000000009</v>
      </c>
      <c r="AH28" s="198">
        <v>0</v>
      </c>
      <c r="AI28" s="198">
        <v>13.49</v>
      </c>
      <c r="AJ28" s="198">
        <v>0</v>
      </c>
      <c r="AK28" s="198">
        <v>49.92</v>
      </c>
      <c r="AL28" s="198">
        <v>0</v>
      </c>
      <c r="AM28" s="198">
        <v>0</v>
      </c>
      <c r="AN28" s="198">
        <v>0</v>
      </c>
      <c r="AO28" s="198">
        <v>25</v>
      </c>
      <c r="AP28" s="198">
        <v>0</v>
      </c>
      <c r="AQ28" s="198">
        <v>6.73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159.72999999999999</v>
      </c>
      <c r="L29" s="198">
        <v>61.58</v>
      </c>
      <c r="M29" s="198">
        <v>0</v>
      </c>
      <c r="N29" s="198">
        <v>29.03</v>
      </c>
      <c r="O29" s="198">
        <v>48.76</v>
      </c>
      <c r="P29" s="198">
        <v>39.58</v>
      </c>
      <c r="Q29" s="198">
        <v>4.5599999999999996</v>
      </c>
      <c r="R29" s="198">
        <v>8.94</v>
      </c>
      <c r="S29" s="198">
        <v>5.54</v>
      </c>
      <c r="T29" s="198">
        <v>0</v>
      </c>
      <c r="U29" s="198">
        <v>221.11</v>
      </c>
      <c r="V29" s="198">
        <v>3.5</v>
      </c>
      <c r="W29" s="198">
        <v>11.41</v>
      </c>
      <c r="X29" s="198">
        <v>36.270000000000003</v>
      </c>
      <c r="Y29" s="198">
        <v>0</v>
      </c>
      <c r="Z29" s="198">
        <v>68.41</v>
      </c>
      <c r="AA29" s="198">
        <v>17.21</v>
      </c>
      <c r="AB29" s="198">
        <v>0</v>
      </c>
      <c r="AC29" s="198">
        <v>7.58</v>
      </c>
      <c r="AD29" s="198">
        <v>0</v>
      </c>
      <c r="AE29" s="198">
        <v>0</v>
      </c>
      <c r="AF29" s="198">
        <v>0</v>
      </c>
      <c r="AG29" s="198">
        <v>9.9600000000000009</v>
      </c>
      <c r="AH29" s="198">
        <v>0</v>
      </c>
      <c r="AI29" s="198">
        <v>13.49</v>
      </c>
      <c r="AJ29" s="198">
        <v>0</v>
      </c>
      <c r="AK29" s="198">
        <v>49.92</v>
      </c>
      <c r="AL29" s="198">
        <v>0</v>
      </c>
      <c r="AM29" s="198">
        <v>0</v>
      </c>
      <c r="AN29" s="198">
        <v>0</v>
      </c>
      <c r="AO29" s="198">
        <v>25</v>
      </c>
      <c r="AP29" s="198">
        <v>0</v>
      </c>
      <c r="AQ29" s="198">
        <v>13.06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159.72999999999999</v>
      </c>
      <c r="L30" s="198">
        <v>61.58</v>
      </c>
      <c r="M30" s="198">
        <v>0</v>
      </c>
      <c r="N30" s="198">
        <v>29.03</v>
      </c>
      <c r="O30" s="198">
        <v>48.76</v>
      </c>
      <c r="P30" s="198">
        <v>39.58</v>
      </c>
      <c r="Q30" s="198">
        <v>4.5599999999999996</v>
      </c>
      <c r="R30" s="198">
        <v>8.94</v>
      </c>
      <c r="S30" s="198">
        <v>5.54</v>
      </c>
      <c r="T30" s="198">
        <v>0</v>
      </c>
      <c r="U30" s="198">
        <v>221.11</v>
      </c>
      <c r="V30" s="198">
        <v>3.5</v>
      </c>
      <c r="W30" s="198">
        <v>11.41</v>
      </c>
      <c r="X30" s="198">
        <v>36.270000000000003</v>
      </c>
      <c r="Y30" s="198">
        <v>0</v>
      </c>
      <c r="Z30" s="198">
        <v>68.41</v>
      </c>
      <c r="AA30" s="198">
        <v>17.21</v>
      </c>
      <c r="AB30" s="198">
        <v>0</v>
      </c>
      <c r="AC30" s="198">
        <v>14</v>
      </c>
      <c r="AD30" s="198">
        <v>0</v>
      </c>
      <c r="AE30" s="198">
        <v>0</v>
      </c>
      <c r="AF30" s="198">
        <v>0</v>
      </c>
      <c r="AG30" s="198">
        <v>9.9600000000000009</v>
      </c>
      <c r="AH30" s="198">
        <v>0</v>
      </c>
      <c r="AI30" s="198">
        <v>25</v>
      </c>
      <c r="AJ30" s="198">
        <v>0</v>
      </c>
      <c r="AK30" s="198">
        <v>49.92</v>
      </c>
      <c r="AL30" s="198">
        <v>0</v>
      </c>
      <c r="AM30" s="198">
        <v>0</v>
      </c>
      <c r="AN30" s="198">
        <v>0</v>
      </c>
      <c r="AO30" s="198">
        <v>25</v>
      </c>
      <c r="AP30" s="198">
        <v>0</v>
      </c>
      <c r="AQ30" s="198">
        <v>21.36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159.72999999999999</v>
      </c>
      <c r="L31" s="198">
        <v>61.58</v>
      </c>
      <c r="M31" s="198">
        <v>0</v>
      </c>
      <c r="N31" s="198">
        <v>29.03</v>
      </c>
      <c r="O31" s="198">
        <v>48.76</v>
      </c>
      <c r="P31" s="198">
        <v>39.58</v>
      </c>
      <c r="Q31" s="198">
        <v>4.5599999999999996</v>
      </c>
      <c r="R31" s="198">
        <v>8.94</v>
      </c>
      <c r="S31" s="198">
        <v>5.54</v>
      </c>
      <c r="T31" s="198">
        <v>0</v>
      </c>
      <c r="U31" s="198">
        <v>221.11</v>
      </c>
      <c r="V31" s="198">
        <v>3.5</v>
      </c>
      <c r="W31" s="198">
        <v>11.41</v>
      </c>
      <c r="X31" s="198">
        <v>36.270000000000003</v>
      </c>
      <c r="Y31" s="198">
        <v>0</v>
      </c>
      <c r="Z31" s="198">
        <v>68.41</v>
      </c>
      <c r="AA31" s="198">
        <v>17.21</v>
      </c>
      <c r="AB31" s="198">
        <v>0</v>
      </c>
      <c r="AC31" s="198">
        <v>14</v>
      </c>
      <c r="AD31" s="198">
        <v>0</v>
      </c>
      <c r="AE31" s="198">
        <v>0</v>
      </c>
      <c r="AF31" s="198">
        <v>0</v>
      </c>
      <c r="AG31" s="198">
        <v>9.9600000000000009</v>
      </c>
      <c r="AH31" s="198">
        <v>0</v>
      </c>
      <c r="AI31" s="198">
        <v>25</v>
      </c>
      <c r="AJ31" s="198">
        <v>0</v>
      </c>
      <c r="AK31" s="198">
        <v>49.92</v>
      </c>
      <c r="AL31" s="198">
        <v>0</v>
      </c>
      <c r="AM31" s="198">
        <v>0</v>
      </c>
      <c r="AN31" s="198">
        <v>0</v>
      </c>
      <c r="AO31" s="198">
        <v>25</v>
      </c>
      <c r="AP31" s="198">
        <v>0</v>
      </c>
      <c r="AQ31" s="198">
        <v>23.6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159.72999999999999</v>
      </c>
      <c r="L32" s="198">
        <v>61.58</v>
      </c>
      <c r="M32" s="198">
        <v>0</v>
      </c>
      <c r="N32" s="198">
        <v>29.03</v>
      </c>
      <c r="O32" s="198">
        <v>48.76</v>
      </c>
      <c r="P32" s="198">
        <v>39.58</v>
      </c>
      <c r="Q32" s="198">
        <v>4.5599999999999996</v>
      </c>
      <c r="R32" s="198">
        <v>8.94</v>
      </c>
      <c r="S32" s="198">
        <v>5.54</v>
      </c>
      <c r="T32" s="198">
        <v>0</v>
      </c>
      <c r="U32" s="198">
        <v>221.11</v>
      </c>
      <c r="V32" s="198">
        <v>3.5</v>
      </c>
      <c r="W32" s="198">
        <v>11.41</v>
      </c>
      <c r="X32" s="198">
        <v>36.270000000000003</v>
      </c>
      <c r="Y32" s="198">
        <v>0</v>
      </c>
      <c r="Z32" s="198">
        <v>68.41</v>
      </c>
      <c r="AA32" s="198">
        <v>17.21</v>
      </c>
      <c r="AB32" s="198">
        <v>0</v>
      </c>
      <c r="AC32" s="198">
        <v>14</v>
      </c>
      <c r="AD32" s="198">
        <v>0</v>
      </c>
      <c r="AE32" s="198">
        <v>0</v>
      </c>
      <c r="AF32" s="198">
        <v>0</v>
      </c>
      <c r="AG32" s="198">
        <v>9.9600000000000009</v>
      </c>
      <c r="AH32" s="198">
        <v>0</v>
      </c>
      <c r="AI32" s="198">
        <v>25</v>
      </c>
      <c r="AJ32" s="198">
        <v>0</v>
      </c>
      <c r="AK32" s="198">
        <v>49.92</v>
      </c>
      <c r="AL32" s="198">
        <v>0</v>
      </c>
      <c r="AM32" s="198">
        <v>0</v>
      </c>
      <c r="AN32" s="198">
        <v>0</v>
      </c>
      <c r="AO32" s="198">
        <v>25</v>
      </c>
      <c r="AP32" s="198">
        <v>0</v>
      </c>
      <c r="AQ32" s="198">
        <v>23.75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159.72999999999999</v>
      </c>
      <c r="L33" s="198">
        <v>61.58</v>
      </c>
      <c r="M33" s="198">
        <v>0</v>
      </c>
      <c r="N33" s="198">
        <v>29.03</v>
      </c>
      <c r="O33" s="198">
        <v>48.76</v>
      </c>
      <c r="P33" s="198">
        <v>39.58</v>
      </c>
      <c r="Q33" s="198">
        <v>4.5599999999999996</v>
      </c>
      <c r="R33" s="198">
        <v>8.94</v>
      </c>
      <c r="S33" s="198">
        <v>5.54</v>
      </c>
      <c r="T33" s="198">
        <v>0</v>
      </c>
      <c r="U33" s="198">
        <v>221.11</v>
      </c>
      <c r="V33" s="198">
        <v>3.5</v>
      </c>
      <c r="W33" s="198">
        <v>11.41</v>
      </c>
      <c r="X33" s="198">
        <v>36.270000000000003</v>
      </c>
      <c r="Y33" s="198">
        <v>0</v>
      </c>
      <c r="Z33" s="198">
        <v>68.41</v>
      </c>
      <c r="AA33" s="198">
        <v>17.21</v>
      </c>
      <c r="AB33" s="198">
        <v>0</v>
      </c>
      <c r="AC33" s="198">
        <v>7.58</v>
      </c>
      <c r="AD33" s="198">
        <v>0</v>
      </c>
      <c r="AE33" s="198">
        <v>0</v>
      </c>
      <c r="AF33" s="198">
        <v>0</v>
      </c>
      <c r="AG33" s="198">
        <v>9.9600000000000009</v>
      </c>
      <c r="AH33" s="198">
        <v>0</v>
      </c>
      <c r="AI33" s="198">
        <v>25</v>
      </c>
      <c r="AJ33" s="198">
        <v>0</v>
      </c>
      <c r="AK33" s="198">
        <v>49.92</v>
      </c>
      <c r="AL33" s="198">
        <v>0</v>
      </c>
      <c r="AM33" s="198">
        <v>0</v>
      </c>
      <c r="AN33" s="198">
        <v>0</v>
      </c>
      <c r="AO33" s="198">
        <v>25</v>
      </c>
      <c r="AP33" s="198">
        <v>0</v>
      </c>
      <c r="AQ33" s="198">
        <v>23.75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159.72999999999999</v>
      </c>
      <c r="L34" s="198">
        <v>61.58</v>
      </c>
      <c r="M34" s="198">
        <v>0</v>
      </c>
      <c r="N34" s="198">
        <v>29.03</v>
      </c>
      <c r="O34" s="198">
        <v>48.76</v>
      </c>
      <c r="P34" s="198">
        <v>39.58</v>
      </c>
      <c r="Q34" s="198">
        <v>4.5599999999999996</v>
      </c>
      <c r="R34" s="198">
        <v>8.94</v>
      </c>
      <c r="S34" s="198">
        <v>5.54</v>
      </c>
      <c r="T34" s="198">
        <v>0</v>
      </c>
      <c r="U34" s="198">
        <v>221.11</v>
      </c>
      <c r="V34" s="198">
        <v>3.5</v>
      </c>
      <c r="W34" s="198">
        <v>11.41</v>
      </c>
      <c r="X34" s="198">
        <v>36.270000000000003</v>
      </c>
      <c r="Y34" s="198">
        <v>0</v>
      </c>
      <c r="Z34" s="198">
        <v>68.41</v>
      </c>
      <c r="AA34" s="198">
        <v>17.21</v>
      </c>
      <c r="AB34" s="198">
        <v>0</v>
      </c>
      <c r="AC34" s="198">
        <v>7.58</v>
      </c>
      <c r="AD34" s="198">
        <v>0</v>
      </c>
      <c r="AE34" s="198">
        <v>0</v>
      </c>
      <c r="AF34" s="198">
        <v>0</v>
      </c>
      <c r="AG34" s="198">
        <v>9.9600000000000009</v>
      </c>
      <c r="AH34" s="198">
        <v>0</v>
      </c>
      <c r="AI34" s="198">
        <v>13</v>
      </c>
      <c r="AJ34" s="198">
        <v>0</v>
      </c>
      <c r="AK34" s="198">
        <v>49.92</v>
      </c>
      <c r="AL34" s="198">
        <v>0</v>
      </c>
      <c r="AM34" s="198">
        <v>0</v>
      </c>
      <c r="AN34" s="198">
        <v>0</v>
      </c>
      <c r="AO34" s="198">
        <v>25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159.72999999999999</v>
      </c>
      <c r="L35" s="198">
        <v>61.58</v>
      </c>
      <c r="M35" s="198">
        <v>0</v>
      </c>
      <c r="N35" s="198">
        <v>29.03</v>
      </c>
      <c r="O35" s="198">
        <v>48.76</v>
      </c>
      <c r="P35" s="198">
        <v>42.09</v>
      </c>
      <c r="Q35" s="198">
        <v>4.5599999999999996</v>
      </c>
      <c r="R35" s="198">
        <v>8.94</v>
      </c>
      <c r="S35" s="198">
        <v>5.54</v>
      </c>
      <c r="T35" s="198">
        <v>0</v>
      </c>
      <c r="U35" s="198">
        <v>221.11</v>
      </c>
      <c r="V35" s="198">
        <v>3.5</v>
      </c>
      <c r="W35" s="198">
        <v>11.41</v>
      </c>
      <c r="X35" s="198">
        <v>36.270000000000003</v>
      </c>
      <c r="Y35" s="198">
        <v>0</v>
      </c>
      <c r="Z35" s="198">
        <v>68.41</v>
      </c>
      <c r="AA35" s="198">
        <v>17.21</v>
      </c>
      <c r="AB35" s="198">
        <v>0</v>
      </c>
      <c r="AC35" s="198">
        <v>14</v>
      </c>
      <c r="AD35" s="198">
        <v>0</v>
      </c>
      <c r="AE35" s="198">
        <v>0</v>
      </c>
      <c r="AF35" s="198">
        <v>0</v>
      </c>
      <c r="AG35" s="198">
        <v>9.9600000000000009</v>
      </c>
      <c r="AH35" s="198">
        <v>0</v>
      </c>
      <c r="AI35" s="198">
        <v>13</v>
      </c>
      <c r="AJ35" s="198">
        <v>0</v>
      </c>
      <c r="AK35" s="198">
        <v>49.92</v>
      </c>
      <c r="AL35" s="198">
        <v>0</v>
      </c>
      <c r="AM35" s="198">
        <v>0</v>
      </c>
      <c r="AN35" s="198">
        <v>0</v>
      </c>
      <c r="AO35" s="198">
        <v>53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159.72999999999999</v>
      </c>
      <c r="L36" s="198">
        <v>61.58</v>
      </c>
      <c r="M36" s="198">
        <v>0</v>
      </c>
      <c r="N36" s="198">
        <v>29.03</v>
      </c>
      <c r="O36" s="198">
        <v>48.76</v>
      </c>
      <c r="P36" s="198">
        <v>43.54</v>
      </c>
      <c r="Q36" s="198">
        <v>4.5599999999999996</v>
      </c>
      <c r="R36" s="198">
        <v>8.94</v>
      </c>
      <c r="S36" s="198">
        <v>5.54</v>
      </c>
      <c r="T36" s="198">
        <v>0</v>
      </c>
      <c r="U36" s="198">
        <v>221.11</v>
      </c>
      <c r="V36" s="198">
        <v>3.5</v>
      </c>
      <c r="W36" s="198">
        <v>11.41</v>
      </c>
      <c r="X36" s="198">
        <v>36.270000000000003</v>
      </c>
      <c r="Y36" s="198">
        <v>0</v>
      </c>
      <c r="Z36" s="198">
        <v>68.41</v>
      </c>
      <c r="AA36" s="198">
        <v>17.21</v>
      </c>
      <c r="AB36" s="198">
        <v>0</v>
      </c>
      <c r="AC36" s="198">
        <v>14</v>
      </c>
      <c r="AD36" s="198">
        <v>0</v>
      </c>
      <c r="AE36" s="198">
        <v>0</v>
      </c>
      <c r="AF36" s="198">
        <v>0</v>
      </c>
      <c r="AG36" s="198">
        <v>9.9600000000000009</v>
      </c>
      <c r="AH36" s="198">
        <v>0</v>
      </c>
      <c r="AI36" s="198">
        <v>13</v>
      </c>
      <c r="AJ36" s="198">
        <v>0</v>
      </c>
      <c r="AK36" s="198">
        <v>49.92</v>
      </c>
      <c r="AL36" s="198">
        <v>0</v>
      </c>
      <c r="AM36" s="198">
        <v>0</v>
      </c>
      <c r="AN36" s="198">
        <v>0</v>
      </c>
      <c r="AO36" s="198">
        <v>53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159.72999999999999</v>
      </c>
      <c r="L37" s="198">
        <v>61.58</v>
      </c>
      <c r="M37" s="198">
        <v>0</v>
      </c>
      <c r="N37" s="198">
        <v>29.03</v>
      </c>
      <c r="O37" s="198">
        <v>48.76</v>
      </c>
      <c r="P37" s="198">
        <v>44.97</v>
      </c>
      <c r="Q37" s="198">
        <v>4.5599999999999996</v>
      </c>
      <c r="R37" s="198">
        <v>8.94</v>
      </c>
      <c r="S37" s="198">
        <v>5.54</v>
      </c>
      <c r="T37" s="198">
        <v>0</v>
      </c>
      <c r="U37" s="198">
        <v>221.11</v>
      </c>
      <c r="V37" s="198">
        <v>3.5</v>
      </c>
      <c r="W37" s="198">
        <v>11.41</v>
      </c>
      <c r="X37" s="198">
        <v>36.270000000000003</v>
      </c>
      <c r="Y37" s="198">
        <v>0</v>
      </c>
      <c r="Z37" s="198">
        <v>68.41</v>
      </c>
      <c r="AA37" s="198">
        <v>17.21</v>
      </c>
      <c r="AB37" s="198">
        <v>0</v>
      </c>
      <c r="AC37" s="198">
        <v>14</v>
      </c>
      <c r="AD37" s="198">
        <v>0</v>
      </c>
      <c r="AE37" s="198">
        <v>0</v>
      </c>
      <c r="AF37" s="198">
        <v>0</v>
      </c>
      <c r="AG37" s="198">
        <v>9.9600000000000009</v>
      </c>
      <c r="AH37" s="198">
        <v>0</v>
      </c>
      <c r="AI37" s="198">
        <v>13</v>
      </c>
      <c r="AJ37" s="198">
        <v>0</v>
      </c>
      <c r="AK37" s="198">
        <v>49.92</v>
      </c>
      <c r="AL37" s="198">
        <v>0</v>
      </c>
      <c r="AM37" s="198">
        <v>0</v>
      </c>
      <c r="AN37" s="198">
        <v>0</v>
      </c>
      <c r="AO37" s="198">
        <v>53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159.72999999999999</v>
      </c>
      <c r="L38" s="198">
        <v>61.58</v>
      </c>
      <c r="M38" s="198">
        <v>0</v>
      </c>
      <c r="N38" s="198">
        <v>29.03</v>
      </c>
      <c r="O38" s="198">
        <v>48.76</v>
      </c>
      <c r="P38" s="198">
        <v>46.41</v>
      </c>
      <c r="Q38" s="198">
        <v>4.5599999999999996</v>
      </c>
      <c r="R38" s="198">
        <v>8.94</v>
      </c>
      <c r="S38" s="198">
        <v>5.54</v>
      </c>
      <c r="T38" s="198">
        <v>0</v>
      </c>
      <c r="U38" s="198">
        <v>221.11</v>
      </c>
      <c r="V38" s="198">
        <v>3.5</v>
      </c>
      <c r="W38" s="198">
        <v>11.41</v>
      </c>
      <c r="X38" s="198">
        <v>36.270000000000003</v>
      </c>
      <c r="Y38" s="198">
        <v>0</v>
      </c>
      <c r="Z38" s="198">
        <v>68.41</v>
      </c>
      <c r="AA38" s="198">
        <v>17.21</v>
      </c>
      <c r="AB38" s="198">
        <v>0</v>
      </c>
      <c r="AC38" s="198">
        <v>14</v>
      </c>
      <c r="AD38" s="198">
        <v>0</v>
      </c>
      <c r="AE38" s="198">
        <v>0</v>
      </c>
      <c r="AF38" s="198">
        <v>0</v>
      </c>
      <c r="AG38" s="198">
        <v>9.9600000000000009</v>
      </c>
      <c r="AH38" s="198">
        <v>0</v>
      </c>
      <c r="AI38" s="198">
        <v>13</v>
      </c>
      <c r="AJ38" s="198">
        <v>0</v>
      </c>
      <c r="AK38" s="198">
        <v>49.92</v>
      </c>
      <c r="AL38" s="198">
        <v>0</v>
      </c>
      <c r="AM38" s="198">
        <v>0</v>
      </c>
      <c r="AN38" s="198">
        <v>0</v>
      </c>
      <c r="AO38" s="198">
        <v>53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165.03</v>
      </c>
      <c r="L39" s="198">
        <v>61.58</v>
      </c>
      <c r="M39" s="198">
        <v>0</v>
      </c>
      <c r="N39" s="198">
        <v>29.03</v>
      </c>
      <c r="O39" s="198">
        <v>48.76</v>
      </c>
      <c r="P39" s="198">
        <v>46.41</v>
      </c>
      <c r="Q39" s="198">
        <v>4.5599999999999996</v>
      </c>
      <c r="R39" s="198">
        <v>8.94</v>
      </c>
      <c r="S39" s="198">
        <v>5.54</v>
      </c>
      <c r="T39" s="198">
        <v>0</v>
      </c>
      <c r="U39" s="198">
        <v>221.11</v>
      </c>
      <c r="V39" s="198">
        <v>3.5</v>
      </c>
      <c r="W39" s="198">
        <v>11.41</v>
      </c>
      <c r="X39" s="198">
        <v>36.270000000000003</v>
      </c>
      <c r="Y39" s="198">
        <v>0</v>
      </c>
      <c r="Z39" s="198">
        <v>68.41</v>
      </c>
      <c r="AA39" s="198">
        <v>17.21</v>
      </c>
      <c r="AB39" s="198">
        <v>0</v>
      </c>
      <c r="AC39" s="198">
        <v>14</v>
      </c>
      <c r="AD39" s="198">
        <v>0</v>
      </c>
      <c r="AE39" s="198">
        <v>0</v>
      </c>
      <c r="AF39" s="198">
        <v>0</v>
      </c>
      <c r="AG39" s="198">
        <v>9.9600000000000009</v>
      </c>
      <c r="AH39" s="198">
        <v>0</v>
      </c>
      <c r="AI39" s="198">
        <v>10.38</v>
      </c>
      <c r="AJ39" s="198">
        <v>0</v>
      </c>
      <c r="AK39" s="198">
        <v>49.92</v>
      </c>
      <c r="AL39" s="198">
        <v>0</v>
      </c>
      <c r="AM39" s="198">
        <v>0</v>
      </c>
      <c r="AN39" s="198">
        <v>0</v>
      </c>
      <c r="AO39" s="198">
        <v>53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159.72999999999999</v>
      </c>
      <c r="L40" s="198">
        <v>61.58</v>
      </c>
      <c r="M40" s="198">
        <v>0</v>
      </c>
      <c r="N40" s="198">
        <v>29.03</v>
      </c>
      <c r="O40" s="198">
        <v>48.76</v>
      </c>
      <c r="P40" s="198">
        <v>47.85</v>
      </c>
      <c r="Q40" s="198">
        <v>4.5599999999999996</v>
      </c>
      <c r="R40" s="198">
        <v>8.94</v>
      </c>
      <c r="S40" s="198">
        <v>5.54</v>
      </c>
      <c r="T40" s="198">
        <v>0</v>
      </c>
      <c r="U40" s="198">
        <v>221.11</v>
      </c>
      <c r="V40" s="198">
        <v>3.5</v>
      </c>
      <c r="W40" s="198">
        <v>11.41</v>
      </c>
      <c r="X40" s="198">
        <v>36.270000000000003</v>
      </c>
      <c r="Y40" s="198">
        <v>0</v>
      </c>
      <c r="Z40" s="198">
        <v>68.41</v>
      </c>
      <c r="AA40" s="198">
        <v>17.21</v>
      </c>
      <c r="AB40" s="198">
        <v>0</v>
      </c>
      <c r="AC40" s="198">
        <v>14</v>
      </c>
      <c r="AD40" s="198">
        <v>0</v>
      </c>
      <c r="AE40" s="198">
        <v>0</v>
      </c>
      <c r="AF40" s="198">
        <v>0</v>
      </c>
      <c r="AG40" s="198">
        <v>9.9600000000000009</v>
      </c>
      <c r="AH40" s="198">
        <v>0</v>
      </c>
      <c r="AI40" s="198">
        <v>13</v>
      </c>
      <c r="AJ40" s="198">
        <v>0</v>
      </c>
      <c r="AK40" s="198">
        <v>49.92</v>
      </c>
      <c r="AL40" s="198">
        <v>0</v>
      </c>
      <c r="AM40" s="198">
        <v>0</v>
      </c>
      <c r="AN40" s="198">
        <v>0</v>
      </c>
      <c r="AO40" s="198">
        <v>53</v>
      </c>
      <c r="AP40" s="198">
        <v>0</v>
      </c>
      <c r="AQ40" s="198">
        <v>23.75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159.72999999999999</v>
      </c>
      <c r="L41" s="198">
        <v>61.58</v>
      </c>
      <c r="M41" s="198">
        <v>0</v>
      </c>
      <c r="N41" s="198">
        <v>29.03</v>
      </c>
      <c r="O41" s="198">
        <v>48.76</v>
      </c>
      <c r="P41" s="198">
        <v>49.64</v>
      </c>
      <c r="Q41" s="198">
        <v>4.5599999999999996</v>
      </c>
      <c r="R41" s="198">
        <v>8.94</v>
      </c>
      <c r="S41" s="198">
        <v>5.54</v>
      </c>
      <c r="T41" s="198">
        <v>0</v>
      </c>
      <c r="U41" s="198">
        <v>221.11</v>
      </c>
      <c r="V41" s="198">
        <v>3.5</v>
      </c>
      <c r="W41" s="198">
        <v>11.41</v>
      </c>
      <c r="X41" s="198">
        <v>36.270000000000003</v>
      </c>
      <c r="Y41" s="198">
        <v>0</v>
      </c>
      <c r="Z41" s="198">
        <v>68.41</v>
      </c>
      <c r="AA41" s="198">
        <v>17.21</v>
      </c>
      <c r="AB41" s="198">
        <v>0</v>
      </c>
      <c r="AC41" s="198">
        <v>13.61</v>
      </c>
      <c r="AD41" s="198">
        <v>0</v>
      </c>
      <c r="AE41" s="198">
        <v>0</v>
      </c>
      <c r="AF41" s="198">
        <v>0</v>
      </c>
      <c r="AG41" s="198">
        <v>9.9600000000000009</v>
      </c>
      <c r="AH41" s="198">
        <v>0</v>
      </c>
      <c r="AI41" s="198">
        <v>13</v>
      </c>
      <c r="AJ41" s="198">
        <v>0</v>
      </c>
      <c r="AK41" s="198">
        <v>49.92</v>
      </c>
      <c r="AL41" s="198">
        <v>0</v>
      </c>
      <c r="AM41" s="198">
        <v>0</v>
      </c>
      <c r="AN41" s="198">
        <v>0</v>
      </c>
      <c r="AO41" s="198">
        <v>53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159.72999999999999</v>
      </c>
      <c r="L42" s="198">
        <v>61.58</v>
      </c>
      <c r="M42" s="198">
        <v>0</v>
      </c>
      <c r="N42" s="198">
        <v>29.03</v>
      </c>
      <c r="O42" s="198">
        <v>48.76</v>
      </c>
      <c r="P42" s="198">
        <v>51.45</v>
      </c>
      <c r="Q42" s="198">
        <v>4.5599999999999996</v>
      </c>
      <c r="R42" s="198">
        <v>8.94</v>
      </c>
      <c r="S42" s="198">
        <v>5.54</v>
      </c>
      <c r="T42" s="198">
        <v>0</v>
      </c>
      <c r="U42" s="198">
        <v>221.11</v>
      </c>
      <c r="V42" s="198">
        <v>3.5</v>
      </c>
      <c r="W42" s="198">
        <v>11.41</v>
      </c>
      <c r="X42" s="198">
        <v>36.270000000000003</v>
      </c>
      <c r="Y42" s="198">
        <v>0</v>
      </c>
      <c r="Z42" s="198">
        <v>68.41</v>
      </c>
      <c r="AA42" s="198">
        <v>17.21</v>
      </c>
      <c r="AB42" s="198">
        <v>0</v>
      </c>
      <c r="AC42" s="198">
        <v>13.61</v>
      </c>
      <c r="AD42" s="198">
        <v>0</v>
      </c>
      <c r="AE42" s="198">
        <v>0</v>
      </c>
      <c r="AF42" s="198">
        <v>0</v>
      </c>
      <c r="AG42" s="198">
        <v>9.9600000000000009</v>
      </c>
      <c r="AH42" s="198">
        <v>0</v>
      </c>
      <c r="AI42" s="198">
        <v>13</v>
      </c>
      <c r="AJ42" s="198">
        <v>0</v>
      </c>
      <c r="AK42" s="198">
        <v>49.92</v>
      </c>
      <c r="AL42" s="198">
        <v>0</v>
      </c>
      <c r="AM42" s="198">
        <v>0</v>
      </c>
      <c r="AN42" s="198">
        <v>0</v>
      </c>
      <c r="AO42" s="198">
        <v>53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159.72999999999999</v>
      </c>
      <c r="L43" s="198">
        <v>61.58</v>
      </c>
      <c r="M43" s="198">
        <v>0</v>
      </c>
      <c r="N43" s="198">
        <v>29.03</v>
      </c>
      <c r="O43" s="198">
        <v>48.76</v>
      </c>
      <c r="P43" s="198">
        <v>52.89</v>
      </c>
      <c r="Q43" s="198">
        <v>4.5599999999999996</v>
      </c>
      <c r="R43" s="198">
        <v>8.94</v>
      </c>
      <c r="S43" s="198">
        <v>5.54</v>
      </c>
      <c r="T43" s="198">
        <v>0</v>
      </c>
      <c r="U43" s="198">
        <v>221.11</v>
      </c>
      <c r="V43" s="198">
        <v>3.5</v>
      </c>
      <c r="W43" s="198">
        <v>11.41</v>
      </c>
      <c r="X43" s="198">
        <v>36.270000000000003</v>
      </c>
      <c r="Y43" s="198">
        <v>0</v>
      </c>
      <c r="Z43" s="198">
        <v>68.41</v>
      </c>
      <c r="AA43" s="198">
        <v>17.21</v>
      </c>
      <c r="AB43" s="198">
        <v>0</v>
      </c>
      <c r="AC43" s="198">
        <v>13.61</v>
      </c>
      <c r="AD43" s="198">
        <v>0</v>
      </c>
      <c r="AE43" s="198">
        <v>0</v>
      </c>
      <c r="AF43" s="198">
        <v>0</v>
      </c>
      <c r="AG43" s="198">
        <v>9.9600000000000009</v>
      </c>
      <c r="AH43" s="198">
        <v>0</v>
      </c>
      <c r="AI43" s="198">
        <v>12</v>
      </c>
      <c r="AJ43" s="198">
        <v>0</v>
      </c>
      <c r="AK43" s="198">
        <v>49.92</v>
      </c>
      <c r="AL43" s="198">
        <v>0</v>
      </c>
      <c r="AM43" s="198">
        <v>0</v>
      </c>
      <c r="AN43" s="198">
        <v>0</v>
      </c>
      <c r="AO43" s="198">
        <v>53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159.72999999999999</v>
      </c>
      <c r="L44" s="198">
        <v>61.58</v>
      </c>
      <c r="M44" s="198">
        <v>0</v>
      </c>
      <c r="N44" s="198">
        <v>29.03</v>
      </c>
      <c r="O44" s="198">
        <v>48.76</v>
      </c>
      <c r="P44" s="198">
        <v>54.69</v>
      </c>
      <c r="Q44" s="198">
        <v>4.5599999999999996</v>
      </c>
      <c r="R44" s="198">
        <v>8.94</v>
      </c>
      <c r="S44" s="198">
        <v>5.54</v>
      </c>
      <c r="T44" s="198">
        <v>0</v>
      </c>
      <c r="U44" s="198">
        <v>221.11</v>
      </c>
      <c r="V44" s="198">
        <v>3.5</v>
      </c>
      <c r="W44" s="198">
        <v>11.41</v>
      </c>
      <c r="X44" s="198">
        <v>36.270000000000003</v>
      </c>
      <c r="Y44" s="198">
        <v>0</v>
      </c>
      <c r="Z44" s="198">
        <v>68.41</v>
      </c>
      <c r="AA44" s="198">
        <v>17.21</v>
      </c>
      <c r="AB44" s="198">
        <v>0</v>
      </c>
      <c r="AC44" s="198">
        <v>13.23</v>
      </c>
      <c r="AD44" s="198">
        <v>0</v>
      </c>
      <c r="AE44" s="198">
        <v>0</v>
      </c>
      <c r="AF44" s="198">
        <v>0</v>
      </c>
      <c r="AG44" s="198">
        <v>9.9600000000000009</v>
      </c>
      <c r="AH44" s="198">
        <v>0</v>
      </c>
      <c r="AI44" s="198">
        <v>12</v>
      </c>
      <c r="AJ44" s="198">
        <v>0</v>
      </c>
      <c r="AK44" s="198">
        <v>49.92</v>
      </c>
      <c r="AL44" s="198">
        <v>0</v>
      </c>
      <c r="AM44" s="198">
        <v>0</v>
      </c>
      <c r="AN44" s="198">
        <v>0</v>
      </c>
      <c r="AO44" s="198">
        <v>53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159.72999999999999</v>
      </c>
      <c r="L45" s="198">
        <v>61.58</v>
      </c>
      <c r="M45" s="198">
        <v>0</v>
      </c>
      <c r="N45" s="198">
        <v>29.03</v>
      </c>
      <c r="O45" s="198">
        <v>48.76</v>
      </c>
      <c r="P45" s="198">
        <v>56.49</v>
      </c>
      <c r="Q45" s="198">
        <v>4.5599999999999996</v>
      </c>
      <c r="R45" s="198">
        <v>8.94</v>
      </c>
      <c r="S45" s="198">
        <v>5.54</v>
      </c>
      <c r="T45" s="198">
        <v>0</v>
      </c>
      <c r="U45" s="198">
        <v>221.11</v>
      </c>
      <c r="V45" s="198">
        <v>3.5</v>
      </c>
      <c r="W45" s="198">
        <v>11.41</v>
      </c>
      <c r="X45" s="198">
        <v>36.270000000000003</v>
      </c>
      <c r="Y45" s="198">
        <v>0</v>
      </c>
      <c r="Z45" s="198">
        <v>68.41</v>
      </c>
      <c r="AA45" s="198">
        <v>17.21</v>
      </c>
      <c r="AB45" s="198">
        <v>0</v>
      </c>
      <c r="AC45" s="198">
        <v>13.23</v>
      </c>
      <c r="AD45" s="198">
        <v>0</v>
      </c>
      <c r="AE45" s="198">
        <v>0</v>
      </c>
      <c r="AF45" s="198">
        <v>0</v>
      </c>
      <c r="AG45" s="198">
        <v>9.9600000000000009</v>
      </c>
      <c r="AH45" s="198">
        <v>0</v>
      </c>
      <c r="AI45" s="198">
        <v>10.02</v>
      </c>
      <c r="AJ45" s="198">
        <v>0</v>
      </c>
      <c r="AK45" s="198">
        <v>49.92</v>
      </c>
      <c r="AL45" s="198">
        <v>0</v>
      </c>
      <c r="AM45" s="198">
        <v>0</v>
      </c>
      <c r="AN45" s="198">
        <v>0</v>
      </c>
      <c r="AO45" s="198">
        <v>53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159.72999999999999</v>
      </c>
      <c r="L46" s="198">
        <v>61.58</v>
      </c>
      <c r="M46" s="198">
        <v>0</v>
      </c>
      <c r="N46" s="198">
        <v>29.03</v>
      </c>
      <c r="O46" s="198">
        <v>48.76</v>
      </c>
      <c r="P46" s="198">
        <v>57.56</v>
      </c>
      <c r="Q46" s="198">
        <v>4.5599999999999996</v>
      </c>
      <c r="R46" s="198">
        <v>8.94</v>
      </c>
      <c r="S46" s="198">
        <v>5.54</v>
      </c>
      <c r="T46" s="198">
        <v>0</v>
      </c>
      <c r="U46" s="198">
        <v>221.11</v>
      </c>
      <c r="V46" s="198">
        <v>3.5</v>
      </c>
      <c r="W46" s="198">
        <v>11.41</v>
      </c>
      <c r="X46" s="198">
        <v>36.270000000000003</v>
      </c>
      <c r="Y46" s="198">
        <v>0</v>
      </c>
      <c r="Z46" s="198">
        <v>68.41</v>
      </c>
      <c r="AA46" s="198">
        <v>17.21</v>
      </c>
      <c r="AB46" s="198">
        <v>0</v>
      </c>
      <c r="AC46" s="198">
        <v>13.23</v>
      </c>
      <c r="AD46" s="198">
        <v>0</v>
      </c>
      <c r="AE46" s="198">
        <v>0</v>
      </c>
      <c r="AF46" s="198">
        <v>0</v>
      </c>
      <c r="AG46" s="198">
        <v>9.9600000000000009</v>
      </c>
      <c r="AH46" s="198">
        <v>0</v>
      </c>
      <c r="AI46" s="198">
        <v>13</v>
      </c>
      <c r="AJ46" s="198">
        <v>0</v>
      </c>
      <c r="AK46" s="198">
        <v>49.92</v>
      </c>
      <c r="AL46" s="198">
        <v>0</v>
      </c>
      <c r="AM46" s="198">
        <v>0</v>
      </c>
      <c r="AN46" s="198">
        <v>0</v>
      </c>
      <c r="AO46" s="198">
        <v>53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159.72999999999999</v>
      </c>
      <c r="L47" s="198">
        <v>61.58</v>
      </c>
      <c r="M47" s="198">
        <v>0</v>
      </c>
      <c r="N47" s="198">
        <v>29.03</v>
      </c>
      <c r="O47" s="198">
        <v>48.76</v>
      </c>
      <c r="P47" s="198">
        <v>57.56</v>
      </c>
      <c r="Q47" s="198">
        <v>4.5599999999999996</v>
      </c>
      <c r="R47" s="198">
        <v>8.94</v>
      </c>
      <c r="S47" s="198">
        <v>5.54</v>
      </c>
      <c r="T47" s="198">
        <v>0</v>
      </c>
      <c r="U47" s="198">
        <v>221.11</v>
      </c>
      <c r="V47" s="198">
        <v>3.5</v>
      </c>
      <c r="W47" s="198">
        <v>11.41</v>
      </c>
      <c r="X47" s="198">
        <v>36.270000000000003</v>
      </c>
      <c r="Y47" s="198">
        <v>0</v>
      </c>
      <c r="Z47" s="198">
        <v>68.41</v>
      </c>
      <c r="AA47" s="198">
        <v>17.21</v>
      </c>
      <c r="AB47" s="198">
        <v>0</v>
      </c>
      <c r="AC47" s="198">
        <v>7.16</v>
      </c>
      <c r="AD47" s="198">
        <v>0</v>
      </c>
      <c r="AE47" s="198">
        <v>0</v>
      </c>
      <c r="AF47" s="198">
        <v>0</v>
      </c>
      <c r="AG47" s="198">
        <v>9.9600000000000009</v>
      </c>
      <c r="AH47" s="198">
        <v>0</v>
      </c>
      <c r="AI47" s="198">
        <v>8.93</v>
      </c>
      <c r="AJ47" s="198">
        <v>0</v>
      </c>
      <c r="AK47" s="198">
        <v>49.92</v>
      </c>
      <c r="AL47" s="198">
        <v>0</v>
      </c>
      <c r="AM47" s="198">
        <v>0</v>
      </c>
      <c r="AN47" s="198">
        <v>0</v>
      </c>
      <c r="AO47" s="198">
        <v>53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159.72999999999999</v>
      </c>
      <c r="L48" s="198">
        <v>61.58</v>
      </c>
      <c r="M48" s="198">
        <v>0</v>
      </c>
      <c r="N48" s="198">
        <v>29.03</v>
      </c>
      <c r="O48" s="198">
        <v>48.76</v>
      </c>
      <c r="P48" s="198">
        <v>57.56</v>
      </c>
      <c r="Q48" s="198">
        <v>4.5599999999999996</v>
      </c>
      <c r="R48" s="198">
        <v>8.94</v>
      </c>
      <c r="S48" s="198">
        <v>5.54</v>
      </c>
      <c r="T48" s="198">
        <v>0</v>
      </c>
      <c r="U48" s="198">
        <v>221.11</v>
      </c>
      <c r="V48" s="198">
        <v>3.5</v>
      </c>
      <c r="W48" s="198">
        <v>11.41</v>
      </c>
      <c r="X48" s="198">
        <v>36.270000000000003</v>
      </c>
      <c r="Y48" s="198">
        <v>0</v>
      </c>
      <c r="Z48" s="198">
        <v>68.41</v>
      </c>
      <c r="AA48" s="198">
        <v>17.21</v>
      </c>
      <c r="AB48" s="198">
        <v>0</v>
      </c>
      <c r="AC48" s="198">
        <v>10.82</v>
      </c>
      <c r="AD48" s="198">
        <v>0</v>
      </c>
      <c r="AE48" s="198">
        <v>0</v>
      </c>
      <c r="AF48" s="198">
        <v>0</v>
      </c>
      <c r="AG48" s="198">
        <v>9.9600000000000009</v>
      </c>
      <c r="AH48" s="198">
        <v>0</v>
      </c>
      <c r="AI48" s="198">
        <v>13</v>
      </c>
      <c r="AJ48" s="198">
        <v>0</v>
      </c>
      <c r="AK48" s="198">
        <v>49.92</v>
      </c>
      <c r="AL48" s="198">
        <v>0</v>
      </c>
      <c r="AM48" s="198">
        <v>0</v>
      </c>
      <c r="AN48" s="198">
        <v>0</v>
      </c>
      <c r="AO48" s="198">
        <v>53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159.72999999999999</v>
      </c>
      <c r="L49" s="198">
        <v>61.58</v>
      </c>
      <c r="M49" s="198">
        <v>0</v>
      </c>
      <c r="N49" s="198">
        <v>29.03</v>
      </c>
      <c r="O49" s="198">
        <v>48.76</v>
      </c>
      <c r="P49" s="198">
        <v>57.56</v>
      </c>
      <c r="Q49" s="198">
        <v>4.5599999999999996</v>
      </c>
      <c r="R49" s="198">
        <v>8.94</v>
      </c>
      <c r="S49" s="198">
        <v>5.54</v>
      </c>
      <c r="T49" s="198">
        <v>0</v>
      </c>
      <c r="U49" s="198">
        <v>221.11</v>
      </c>
      <c r="V49" s="198">
        <v>3.5</v>
      </c>
      <c r="W49" s="198">
        <v>11.41</v>
      </c>
      <c r="X49" s="198">
        <v>36.270000000000003</v>
      </c>
      <c r="Y49" s="198">
        <v>0</v>
      </c>
      <c r="Z49" s="198">
        <v>68.41</v>
      </c>
      <c r="AA49" s="198">
        <v>17.21</v>
      </c>
      <c r="AB49" s="198">
        <v>0</v>
      </c>
      <c r="AC49" s="198">
        <v>10.82</v>
      </c>
      <c r="AD49" s="198">
        <v>0</v>
      </c>
      <c r="AE49" s="198">
        <v>0</v>
      </c>
      <c r="AF49" s="198">
        <v>0</v>
      </c>
      <c r="AG49" s="198">
        <v>9.9600000000000009</v>
      </c>
      <c r="AH49" s="198">
        <v>0</v>
      </c>
      <c r="AI49" s="198">
        <v>13</v>
      </c>
      <c r="AJ49" s="198">
        <v>0</v>
      </c>
      <c r="AK49" s="198">
        <v>49.92</v>
      </c>
      <c r="AL49" s="198">
        <v>0</v>
      </c>
      <c r="AM49" s="198">
        <v>0</v>
      </c>
      <c r="AN49" s="198">
        <v>0</v>
      </c>
      <c r="AO49" s="198">
        <v>53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159.72999999999999</v>
      </c>
      <c r="L50" s="198">
        <v>61.58</v>
      </c>
      <c r="M50" s="198">
        <v>0</v>
      </c>
      <c r="N50" s="198">
        <v>29.03</v>
      </c>
      <c r="O50" s="198">
        <v>48.76</v>
      </c>
      <c r="P50" s="198">
        <v>57.56</v>
      </c>
      <c r="Q50" s="198">
        <v>4.5599999999999996</v>
      </c>
      <c r="R50" s="198">
        <v>8.94</v>
      </c>
      <c r="S50" s="198">
        <v>5.54</v>
      </c>
      <c r="T50" s="198">
        <v>0</v>
      </c>
      <c r="U50" s="198">
        <v>221.11</v>
      </c>
      <c r="V50" s="198">
        <v>3.5</v>
      </c>
      <c r="W50" s="198">
        <v>11.41</v>
      </c>
      <c r="X50" s="198">
        <v>36.270000000000003</v>
      </c>
      <c r="Y50" s="198">
        <v>0</v>
      </c>
      <c r="Z50" s="198">
        <v>68.41</v>
      </c>
      <c r="AA50" s="198">
        <v>17.21</v>
      </c>
      <c r="AB50" s="198">
        <v>0</v>
      </c>
      <c r="AC50" s="198">
        <v>9.01</v>
      </c>
      <c r="AD50" s="198">
        <v>0</v>
      </c>
      <c r="AE50" s="198">
        <v>0</v>
      </c>
      <c r="AF50" s="198">
        <v>0</v>
      </c>
      <c r="AG50" s="198">
        <v>9.9600000000000009</v>
      </c>
      <c r="AH50" s="198">
        <v>0</v>
      </c>
      <c r="AI50" s="198">
        <v>13</v>
      </c>
      <c r="AJ50" s="198">
        <v>0</v>
      </c>
      <c r="AK50" s="198">
        <v>49.92</v>
      </c>
      <c r="AL50" s="198">
        <v>0</v>
      </c>
      <c r="AM50" s="198">
        <v>0</v>
      </c>
      <c r="AN50" s="198">
        <v>0</v>
      </c>
      <c r="AO50" s="198">
        <v>53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159.72999999999999</v>
      </c>
      <c r="L51" s="198">
        <v>61.58</v>
      </c>
      <c r="M51" s="198">
        <v>0</v>
      </c>
      <c r="N51" s="198">
        <v>29.03</v>
      </c>
      <c r="O51" s="198">
        <v>48.76</v>
      </c>
      <c r="P51" s="198">
        <v>57.56</v>
      </c>
      <c r="Q51" s="198">
        <v>4.5599999999999996</v>
      </c>
      <c r="R51" s="198">
        <v>8.94</v>
      </c>
      <c r="S51" s="198">
        <v>5.54</v>
      </c>
      <c r="T51" s="198">
        <v>0</v>
      </c>
      <c r="U51" s="198">
        <v>221.11</v>
      </c>
      <c r="V51" s="198">
        <v>3.5</v>
      </c>
      <c r="W51" s="198">
        <v>11.41</v>
      </c>
      <c r="X51" s="198">
        <v>36.270000000000003</v>
      </c>
      <c r="Y51" s="198">
        <v>0</v>
      </c>
      <c r="Z51" s="198">
        <v>68.41</v>
      </c>
      <c r="AA51" s="198">
        <v>17.21</v>
      </c>
      <c r="AB51" s="198">
        <v>0</v>
      </c>
      <c r="AC51" s="198">
        <v>9.01</v>
      </c>
      <c r="AD51" s="198">
        <v>0</v>
      </c>
      <c r="AE51" s="198">
        <v>0</v>
      </c>
      <c r="AF51" s="198">
        <v>0</v>
      </c>
      <c r="AG51" s="198">
        <v>9.9600000000000009</v>
      </c>
      <c r="AH51" s="198">
        <v>0</v>
      </c>
      <c r="AI51" s="198">
        <v>13</v>
      </c>
      <c r="AJ51" s="198">
        <v>0</v>
      </c>
      <c r="AK51" s="198">
        <v>49.92</v>
      </c>
      <c r="AL51" s="198">
        <v>0</v>
      </c>
      <c r="AM51" s="198">
        <v>0</v>
      </c>
      <c r="AN51" s="198">
        <v>0</v>
      </c>
      <c r="AO51" s="198">
        <v>53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159.72999999999999</v>
      </c>
      <c r="L52" s="198">
        <v>61.58</v>
      </c>
      <c r="M52" s="198">
        <v>0</v>
      </c>
      <c r="N52" s="198">
        <v>29.03</v>
      </c>
      <c r="O52" s="198">
        <v>48.76</v>
      </c>
      <c r="P52" s="198">
        <v>57.56</v>
      </c>
      <c r="Q52" s="198">
        <v>4.5599999999999996</v>
      </c>
      <c r="R52" s="198">
        <v>8.94</v>
      </c>
      <c r="S52" s="198">
        <v>5.54</v>
      </c>
      <c r="T52" s="198">
        <v>0</v>
      </c>
      <c r="U52" s="198">
        <v>221.11</v>
      </c>
      <c r="V52" s="198">
        <v>3.5</v>
      </c>
      <c r="W52" s="198">
        <v>11.41</v>
      </c>
      <c r="X52" s="198">
        <v>36.270000000000003</v>
      </c>
      <c r="Y52" s="198">
        <v>0</v>
      </c>
      <c r="Z52" s="198">
        <v>68.41</v>
      </c>
      <c r="AA52" s="198">
        <v>17.21</v>
      </c>
      <c r="AB52" s="198">
        <v>0</v>
      </c>
      <c r="AC52" s="198">
        <v>9.01</v>
      </c>
      <c r="AD52" s="198">
        <v>0</v>
      </c>
      <c r="AE52" s="198">
        <v>0</v>
      </c>
      <c r="AF52" s="198">
        <v>0</v>
      </c>
      <c r="AG52" s="198">
        <v>9.9600000000000009</v>
      </c>
      <c r="AH52" s="198">
        <v>0</v>
      </c>
      <c r="AI52" s="198">
        <v>13</v>
      </c>
      <c r="AJ52" s="198">
        <v>0</v>
      </c>
      <c r="AK52" s="198">
        <v>49.92</v>
      </c>
      <c r="AL52" s="198">
        <v>0</v>
      </c>
      <c r="AM52" s="198">
        <v>0</v>
      </c>
      <c r="AN52" s="198">
        <v>0</v>
      </c>
      <c r="AO52" s="198">
        <v>53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159.72999999999999</v>
      </c>
      <c r="L53" s="198">
        <v>61.58</v>
      </c>
      <c r="M53" s="198">
        <v>0</v>
      </c>
      <c r="N53" s="198">
        <v>29.03</v>
      </c>
      <c r="O53" s="198">
        <v>48.76</v>
      </c>
      <c r="P53" s="198">
        <v>57.56</v>
      </c>
      <c r="Q53" s="198">
        <v>4.5599999999999996</v>
      </c>
      <c r="R53" s="198">
        <v>8.94</v>
      </c>
      <c r="S53" s="198">
        <v>5.54</v>
      </c>
      <c r="T53" s="198">
        <v>0</v>
      </c>
      <c r="U53" s="198">
        <v>221.11</v>
      </c>
      <c r="V53" s="198">
        <v>2.87</v>
      </c>
      <c r="W53" s="198">
        <v>11.41</v>
      </c>
      <c r="X53" s="198">
        <v>36.270000000000003</v>
      </c>
      <c r="Y53" s="198">
        <v>0</v>
      </c>
      <c r="Z53" s="198">
        <v>68.41</v>
      </c>
      <c r="AA53" s="198">
        <v>17.21</v>
      </c>
      <c r="AB53" s="198">
        <v>0</v>
      </c>
      <c r="AC53" s="198">
        <v>5.67</v>
      </c>
      <c r="AD53" s="198">
        <v>0</v>
      </c>
      <c r="AE53" s="198">
        <v>0</v>
      </c>
      <c r="AF53" s="198">
        <v>0</v>
      </c>
      <c r="AG53" s="198">
        <v>9.9600000000000009</v>
      </c>
      <c r="AH53" s="198">
        <v>0</v>
      </c>
      <c r="AI53" s="198">
        <v>8.93</v>
      </c>
      <c r="AJ53" s="198">
        <v>0</v>
      </c>
      <c r="AK53" s="198">
        <v>49.92</v>
      </c>
      <c r="AL53" s="198">
        <v>0</v>
      </c>
      <c r="AM53" s="198">
        <v>0</v>
      </c>
      <c r="AN53" s="198">
        <v>0</v>
      </c>
      <c r="AO53" s="198">
        <v>25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159.72999999999999</v>
      </c>
      <c r="L54" s="198">
        <v>61.58</v>
      </c>
      <c r="M54" s="198">
        <v>0</v>
      </c>
      <c r="N54" s="198">
        <v>29.03</v>
      </c>
      <c r="O54" s="198">
        <v>48.76</v>
      </c>
      <c r="P54" s="198">
        <v>57.56</v>
      </c>
      <c r="Q54" s="198">
        <v>4.5599999999999996</v>
      </c>
      <c r="R54" s="198">
        <v>8.94</v>
      </c>
      <c r="S54" s="198">
        <v>5.54</v>
      </c>
      <c r="T54" s="198">
        <v>0</v>
      </c>
      <c r="U54" s="198">
        <v>221.11</v>
      </c>
      <c r="V54" s="198">
        <v>2.87</v>
      </c>
      <c r="W54" s="198">
        <v>11.41</v>
      </c>
      <c r="X54" s="198">
        <v>36.270000000000003</v>
      </c>
      <c r="Y54" s="198">
        <v>0</v>
      </c>
      <c r="Z54" s="198">
        <v>68.41</v>
      </c>
      <c r="AA54" s="198">
        <v>17.21</v>
      </c>
      <c r="AB54" s="198">
        <v>0</v>
      </c>
      <c r="AC54" s="198">
        <v>5.67</v>
      </c>
      <c r="AD54" s="198">
        <v>0</v>
      </c>
      <c r="AE54" s="198">
        <v>0</v>
      </c>
      <c r="AF54" s="198">
        <v>0</v>
      </c>
      <c r="AG54" s="198">
        <v>9.9600000000000009</v>
      </c>
      <c r="AH54" s="198">
        <v>0</v>
      </c>
      <c r="AI54" s="198">
        <v>8.93</v>
      </c>
      <c r="AJ54" s="198">
        <v>0</v>
      </c>
      <c r="AK54" s="198">
        <v>49.92</v>
      </c>
      <c r="AL54" s="198">
        <v>0</v>
      </c>
      <c r="AM54" s="198">
        <v>0</v>
      </c>
      <c r="AN54" s="198">
        <v>0</v>
      </c>
      <c r="AO54" s="198">
        <v>25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159.72999999999999</v>
      </c>
      <c r="L55" s="198">
        <v>61.58</v>
      </c>
      <c r="M55" s="198">
        <v>0</v>
      </c>
      <c r="N55" s="198">
        <v>29.03</v>
      </c>
      <c r="O55" s="198">
        <v>48.76</v>
      </c>
      <c r="P55" s="198">
        <v>57.56</v>
      </c>
      <c r="Q55" s="198">
        <v>4.5599999999999996</v>
      </c>
      <c r="R55" s="198">
        <v>8.94</v>
      </c>
      <c r="S55" s="198">
        <v>5.54</v>
      </c>
      <c r="T55" s="198">
        <v>0</v>
      </c>
      <c r="U55" s="198">
        <v>221.11</v>
      </c>
      <c r="V55" s="198">
        <v>2.87</v>
      </c>
      <c r="W55" s="198">
        <v>11.41</v>
      </c>
      <c r="X55" s="198">
        <v>36.270000000000003</v>
      </c>
      <c r="Y55" s="198">
        <v>0</v>
      </c>
      <c r="Z55" s="198">
        <v>68.41</v>
      </c>
      <c r="AA55" s="198">
        <v>17.21</v>
      </c>
      <c r="AB55" s="198">
        <v>0</v>
      </c>
      <c r="AC55" s="198">
        <v>5.67</v>
      </c>
      <c r="AD55" s="198">
        <v>0</v>
      </c>
      <c r="AE55" s="198">
        <v>0</v>
      </c>
      <c r="AF55" s="198">
        <v>0</v>
      </c>
      <c r="AG55" s="198">
        <v>9.9600000000000009</v>
      </c>
      <c r="AH55" s="198">
        <v>0</v>
      </c>
      <c r="AI55" s="198">
        <v>8.93</v>
      </c>
      <c r="AJ55" s="198">
        <v>0</v>
      </c>
      <c r="AK55" s="198">
        <v>49.92</v>
      </c>
      <c r="AL55" s="198">
        <v>0</v>
      </c>
      <c r="AM55" s="198">
        <v>0</v>
      </c>
      <c r="AN55" s="198">
        <v>0</v>
      </c>
      <c r="AO55" s="198">
        <v>25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159.72999999999999</v>
      </c>
      <c r="L56" s="198">
        <v>61.58</v>
      </c>
      <c r="M56" s="198">
        <v>0</v>
      </c>
      <c r="N56" s="198">
        <v>29.03</v>
      </c>
      <c r="O56" s="198">
        <v>48.76</v>
      </c>
      <c r="P56" s="198">
        <v>57.56</v>
      </c>
      <c r="Q56" s="198">
        <v>4.5599999999999996</v>
      </c>
      <c r="R56" s="198">
        <v>8.94</v>
      </c>
      <c r="S56" s="198">
        <v>5.54</v>
      </c>
      <c r="T56" s="198">
        <v>0</v>
      </c>
      <c r="U56" s="198">
        <v>221.11</v>
      </c>
      <c r="V56" s="198">
        <v>2.87</v>
      </c>
      <c r="W56" s="198">
        <v>11.41</v>
      </c>
      <c r="X56" s="198">
        <v>36.270000000000003</v>
      </c>
      <c r="Y56" s="198">
        <v>0</v>
      </c>
      <c r="Z56" s="198">
        <v>68.41</v>
      </c>
      <c r="AA56" s="198">
        <v>17.21</v>
      </c>
      <c r="AB56" s="198">
        <v>0</v>
      </c>
      <c r="AC56" s="198">
        <v>5.67</v>
      </c>
      <c r="AD56" s="198">
        <v>0</v>
      </c>
      <c r="AE56" s="198">
        <v>0</v>
      </c>
      <c r="AF56" s="198">
        <v>0</v>
      </c>
      <c r="AG56" s="198">
        <v>9.9600000000000009</v>
      </c>
      <c r="AH56" s="198">
        <v>0</v>
      </c>
      <c r="AI56" s="198">
        <v>8.93</v>
      </c>
      <c r="AJ56" s="198">
        <v>0</v>
      </c>
      <c r="AK56" s="198">
        <v>49.92</v>
      </c>
      <c r="AL56" s="198">
        <v>0</v>
      </c>
      <c r="AM56" s="198">
        <v>0</v>
      </c>
      <c r="AN56" s="198">
        <v>0</v>
      </c>
      <c r="AO56" s="198">
        <v>25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159.72999999999999</v>
      </c>
      <c r="L57" s="198">
        <v>61.58</v>
      </c>
      <c r="M57" s="198">
        <v>0</v>
      </c>
      <c r="N57" s="198">
        <v>29.03</v>
      </c>
      <c r="O57" s="198">
        <v>48.76</v>
      </c>
      <c r="P57" s="198">
        <v>57.56</v>
      </c>
      <c r="Q57" s="198">
        <v>4.5599999999999996</v>
      </c>
      <c r="R57" s="198">
        <v>8.94</v>
      </c>
      <c r="S57" s="198">
        <v>5.54</v>
      </c>
      <c r="T57" s="198">
        <v>0</v>
      </c>
      <c r="U57" s="198">
        <v>221.11</v>
      </c>
      <c r="V57" s="198">
        <v>2.87</v>
      </c>
      <c r="W57" s="198">
        <v>11.41</v>
      </c>
      <c r="X57" s="198">
        <v>36.270000000000003</v>
      </c>
      <c r="Y57" s="198">
        <v>0</v>
      </c>
      <c r="Z57" s="198">
        <v>68.41</v>
      </c>
      <c r="AA57" s="198">
        <v>17.21</v>
      </c>
      <c r="AB57" s="198">
        <v>0</v>
      </c>
      <c r="AC57" s="198">
        <v>5.67</v>
      </c>
      <c r="AD57" s="198">
        <v>0</v>
      </c>
      <c r="AE57" s="198">
        <v>0</v>
      </c>
      <c r="AF57" s="198">
        <v>0</v>
      </c>
      <c r="AG57" s="198">
        <v>9.9600000000000009</v>
      </c>
      <c r="AH57" s="198">
        <v>0</v>
      </c>
      <c r="AI57" s="198">
        <v>7.48</v>
      </c>
      <c r="AJ57" s="198">
        <v>0</v>
      </c>
      <c r="AK57" s="198">
        <v>49.92</v>
      </c>
      <c r="AL57" s="198">
        <v>0</v>
      </c>
      <c r="AM57" s="198">
        <v>0</v>
      </c>
      <c r="AN57" s="198">
        <v>0</v>
      </c>
      <c r="AO57" s="198">
        <v>25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159.72999999999999</v>
      </c>
      <c r="L58" s="198">
        <v>61.58</v>
      </c>
      <c r="M58" s="198">
        <v>0</v>
      </c>
      <c r="N58" s="198">
        <v>29.03</v>
      </c>
      <c r="O58" s="198">
        <v>48.76</v>
      </c>
      <c r="P58" s="198">
        <v>57.56</v>
      </c>
      <c r="Q58" s="198">
        <v>4.5599999999999996</v>
      </c>
      <c r="R58" s="198">
        <v>8.94</v>
      </c>
      <c r="S58" s="198">
        <v>5.54</v>
      </c>
      <c r="T58" s="198">
        <v>0</v>
      </c>
      <c r="U58" s="198">
        <v>221.11</v>
      </c>
      <c r="V58" s="198">
        <v>2.87</v>
      </c>
      <c r="W58" s="198">
        <v>11.41</v>
      </c>
      <c r="X58" s="198">
        <v>36.270000000000003</v>
      </c>
      <c r="Y58" s="198">
        <v>0</v>
      </c>
      <c r="Z58" s="198">
        <v>68.41</v>
      </c>
      <c r="AA58" s="198">
        <v>17.21</v>
      </c>
      <c r="AB58" s="198">
        <v>0</v>
      </c>
      <c r="AC58" s="198">
        <v>5.67</v>
      </c>
      <c r="AD58" s="198">
        <v>0</v>
      </c>
      <c r="AE58" s="198">
        <v>0</v>
      </c>
      <c r="AF58" s="198">
        <v>0</v>
      </c>
      <c r="AG58" s="198">
        <v>9.9600000000000009</v>
      </c>
      <c r="AH58" s="198">
        <v>0</v>
      </c>
      <c r="AI58" s="198">
        <v>7.48</v>
      </c>
      <c r="AJ58" s="198">
        <v>0</v>
      </c>
      <c r="AK58" s="198">
        <v>49.92</v>
      </c>
      <c r="AL58" s="198">
        <v>0</v>
      </c>
      <c r="AM58" s="198">
        <v>0</v>
      </c>
      <c r="AN58" s="198">
        <v>0</v>
      </c>
      <c r="AO58" s="198">
        <v>25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159.72999999999999</v>
      </c>
      <c r="L59" s="198">
        <v>61.58</v>
      </c>
      <c r="M59" s="198">
        <v>0</v>
      </c>
      <c r="N59" s="198">
        <v>29.03</v>
      </c>
      <c r="O59" s="198">
        <v>48.76</v>
      </c>
      <c r="P59" s="198">
        <v>57.56</v>
      </c>
      <c r="Q59" s="198">
        <v>4.5599999999999996</v>
      </c>
      <c r="R59" s="198">
        <v>5.21</v>
      </c>
      <c r="S59" s="198">
        <v>5.54</v>
      </c>
      <c r="T59" s="198">
        <v>0</v>
      </c>
      <c r="U59" s="198">
        <v>221.11</v>
      </c>
      <c r="V59" s="198">
        <v>2.87</v>
      </c>
      <c r="W59" s="198">
        <v>11.41</v>
      </c>
      <c r="X59" s="198">
        <v>36.270000000000003</v>
      </c>
      <c r="Y59" s="198">
        <v>0</v>
      </c>
      <c r="Z59" s="198">
        <v>68.41</v>
      </c>
      <c r="AA59" s="198">
        <v>17.21</v>
      </c>
      <c r="AB59" s="198">
        <v>0</v>
      </c>
      <c r="AC59" s="198">
        <v>5.67</v>
      </c>
      <c r="AD59" s="198">
        <v>0</v>
      </c>
      <c r="AE59" s="198">
        <v>0</v>
      </c>
      <c r="AF59" s="198">
        <v>0</v>
      </c>
      <c r="AG59" s="198">
        <v>9.9600000000000009</v>
      </c>
      <c r="AH59" s="198">
        <v>0</v>
      </c>
      <c r="AI59" s="198">
        <v>7.48</v>
      </c>
      <c r="AJ59" s="198">
        <v>0</v>
      </c>
      <c r="AK59" s="198">
        <v>49.92</v>
      </c>
      <c r="AL59" s="198">
        <v>0</v>
      </c>
      <c r="AM59" s="198">
        <v>0</v>
      </c>
      <c r="AN59" s="198">
        <v>0</v>
      </c>
      <c r="AO59" s="198">
        <v>25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159.72999999999999</v>
      </c>
      <c r="L60" s="198">
        <v>61.58</v>
      </c>
      <c r="M60" s="198">
        <v>0</v>
      </c>
      <c r="N60" s="198">
        <v>29.03</v>
      </c>
      <c r="O60" s="198">
        <v>48.76</v>
      </c>
      <c r="P60" s="198">
        <v>57.56</v>
      </c>
      <c r="Q60" s="198">
        <v>4.5599999999999996</v>
      </c>
      <c r="R60" s="198">
        <v>5.21</v>
      </c>
      <c r="S60" s="198">
        <v>5.54</v>
      </c>
      <c r="T60" s="198">
        <v>0</v>
      </c>
      <c r="U60" s="198">
        <v>221.11</v>
      </c>
      <c r="V60" s="198">
        <v>2.87</v>
      </c>
      <c r="W60" s="198">
        <v>11.41</v>
      </c>
      <c r="X60" s="198">
        <v>36.270000000000003</v>
      </c>
      <c r="Y60" s="198">
        <v>0</v>
      </c>
      <c r="Z60" s="198">
        <v>68.41</v>
      </c>
      <c r="AA60" s="198">
        <v>17.21</v>
      </c>
      <c r="AB60" s="198">
        <v>0</v>
      </c>
      <c r="AC60" s="198">
        <v>5.67</v>
      </c>
      <c r="AD60" s="198">
        <v>0</v>
      </c>
      <c r="AE60" s="198">
        <v>0</v>
      </c>
      <c r="AF60" s="198">
        <v>0</v>
      </c>
      <c r="AG60" s="198">
        <v>9.9600000000000009</v>
      </c>
      <c r="AH60" s="198">
        <v>0</v>
      </c>
      <c r="AI60" s="198">
        <v>7.48</v>
      </c>
      <c r="AJ60" s="198">
        <v>0</v>
      </c>
      <c r="AK60" s="198">
        <v>49.92</v>
      </c>
      <c r="AL60" s="198">
        <v>0</v>
      </c>
      <c r="AM60" s="198">
        <v>0</v>
      </c>
      <c r="AN60" s="198">
        <v>0</v>
      </c>
      <c r="AO60" s="198">
        <v>25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159.72999999999999</v>
      </c>
      <c r="L61" s="198">
        <v>61.58</v>
      </c>
      <c r="M61" s="198">
        <v>0</v>
      </c>
      <c r="N61" s="198">
        <v>29.03</v>
      </c>
      <c r="O61" s="198">
        <v>48.76</v>
      </c>
      <c r="P61" s="198">
        <v>57.56</v>
      </c>
      <c r="Q61" s="198">
        <v>4.5599999999999996</v>
      </c>
      <c r="R61" s="198">
        <v>5.21</v>
      </c>
      <c r="S61" s="198">
        <v>5.54</v>
      </c>
      <c r="T61" s="198">
        <v>0</v>
      </c>
      <c r="U61" s="198">
        <v>221.11</v>
      </c>
      <c r="V61" s="198">
        <v>2.87</v>
      </c>
      <c r="W61" s="198">
        <v>11.41</v>
      </c>
      <c r="X61" s="198">
        <v>36.270000000000003</v>
      </c>
      <c r="Y61" s="198">
        <v>0</v>
      </c>
      <c r="Z61" s="198">
        <v>68.41</v>
      </c>
      <c r="AA61" s="198">
        <v>17.21</v>
      </c>
      <c r="AB61" s="198">
        <v>0</v>
      </c>
      <c r="AC61" s="198">
        <v>5.67</v>
      </c>
      <c r="AD61" s="198">
        <v>0</v>
      </c>
      <c r="AE61" s="198">
        <v>0</v>
      </c>
      <c r="AF61" s="198">
        <v>0</v>
      </c>
      <c r="AG61" s="198">
        <v>9.9600000000000009</v>
      </c>
      <c r="AH61" s="198">
        <v>0</v>
      </c>
      <c r="AI61" s="198">
        <v>7.48</v>
      </c>
      <c r="AJ61" s="198">
        <v>0</v>
      </c>
      <c r="AK61" s="198">
        <v>49.92</v>
      </c>
      <c r="AL61" s="198">
        <v>0</v>
      </c>
      <c r="AM61" s="198">
        <v>0</v>
      </c>
      <c r="AN61" s="198">
        <v>0</v>
      </c>
      <c r="AO61" s="198">
        <v>25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159.72999999999999</v>
      </c>
      <c r="L62" s="198">
        <v>61.58</v>
      </c>
      <c r="M62" s="198">
        <v>0</v>
      </c>
      <c r="N62" s="198">
        <v>29.03</v>
      </c>
      <c r="O62" s="198">
        <v>48.76</v>
      </c>
      <c r="P62" s="198">
        <v>57.56</v>
      </c>
      <c r="Q62" s="198">
        <v>4.5599999999999996</v>
      </c>
      <c r="R62" s="198">
        <v>5.21</v>
      </c>
      <c r="S62" s="198">
        <v>5.54</v>
      </c>
      <c r="T62" s="198">
        <v>0</v>
      </c>
      <c r="U62" s="198">
        <v>221.11</v>
      </c>
      <c r="V62" s="198">
        <v>2.87</v>
      </c>
      <c r="W62" s="198">
        <v>11.41</v>
      </c>
      <c r="X62" s="198">
        <v>36.270000000000003</v>
      </c>
      <c r="Y62" s="198">
        <v>0</v>
      </c>
      <c r="Z62" s="198">
        <v>68.41</v>
      </c>
      <c r="AA62" s="198">
        <v>17.21</v>
      </c>
      <c r="AB62" s="198">
        <v>0</v>
      </c>
      <c r="AC62" s="198">
        <v>5.67</v>
      </c>
      <c r="AD62" s="198">
        <v>0</v>
      </c>
      <c r="AE62" s="198">
        <v>0</v>
      </c>
      <c r="AF62" s="198">
        <v>0</v>
      </c>
      <c r="AG62" s="198">
        <v>9.9600000000000009</v>
      </c>
      <c r="AH62" s="198">
        <v>0</v>
      </c>
      <c r="AI62" s="198">
        <v>7.48</v>
      </c>
      <c r="AJ62" s="198">
        <v>0</v>
      </c>
      <c r="AK62" s="198">
        <v>49.92</v>
      </c>
      <c r="AL62" s="198">
        <v>0</v>
      </c>
      <c r="AM62" s="198">
        <v>0</v>
      </c>
      <c r="AN62" s="198">
        <v>0</v>
      </c>
      <c r="AO62" s="198">
        <v>25</v>
      </c>
      <c r="AP62" s="198">
        <v>0</v>
      </c>
      <c r="AQ62" s="198">
        <v>23.75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159.72999999999999</v>
      </c>
      <c r="L63" s="198">
        <v>61.58</v>
      </c>
      <c r="M63" s="198">
        <v>0</v>
      </c>
      <c r="N63" s="198">
        <v>29.03</v>
      </c>
      <c r="O63" s="198">
        <v>48.76</v>
      </c>
      <c r="P63" s="198">
        <v>57.56</v>
      </c>
      <c r="Q63" s="198">
        <v>4.5599999999999996</v>
      </c>
      <c r="R63" s="198">
        <v>5.21</v>
      </c>
      <c r="S63" s="198">
        <v>5.53</v>
      </c>
      <c r="T63" s="198">
        <v>0</v>
      </c>
      <c r="U63" s="198">
        <v>221.11</v>
      </c>
      <c r="V63" s="198">
        <v>2.87</v>
      </c>
      <c r="W63" s="198">
        <v>11.41</v>
      </c>
      <c r="X63" s="198">
        <v>36.270000000000003</v>
      </c>
      <c r="Y63" s="198">
        <v>0</v>
      </c>
      <c r="Z63" s="198">
        <v>68.41</v>
      </c>
      <c r="AA63" s="198">
        <v>17.21</v>
      </c>
      <c r="AB63" s="198">
        <v>0</v>
      </c>
      <c r="AC63" s="198">
        <v>5.67</v>
      </c>
      <c r="AD63" s="198">
        <v>0</v>
      </c>
      <c r="AE63" s="198">
        <v>0</v>
      </c>
      <c r="AF63" s="198">
        <v>0</v>
      </c>
      <c r="AG63" s="198">
        <v>9.9600000000000009</v>
      </c>
      <c r="AH63" s="198">
        <v>0</v>
      </c>
      <c r="AI63" s="198">
        <v>8.57</v>
      </c>
      <c r="AJ63" s="198">
        <v>0</v>
      </c>
      <c r="AK63" s="198">
        <v>49.92</v>
      </c>
      <c r="AL63" s="198">
        <v>0</v>
      </c>
      <c r="AM63" s="198">
        <v>0</v>
      </c>
      <c r="AN63" s="198">
        <v>0</v>
      </c>
      <c r="AO63" s="198">
        <v>25</v>
      </c>
      <c r="AP63" s="198">
        <v>0</v>
      </c>
      <c r="AQ63" s="198">
        <v>23.75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159.72999999999999</v>
      </c>
      <c r="L64" s="198">
        <v>61.58</v>
      </c>
      <c r="M64" s="198">
        <v>0</v>
      </c>
      <c r="N64" s="198">
        <v>29.03</v>
      </c>
      <c r="O64" s="198">
        <v>48.76</v>
      </c>
      <c r="P64" s="198">
        <v>57.56</v>
      </c>
      <c r="Q64" s="198">
        <v>4.5599999999999996</v>
      </c>
      <c r="R64" s="198">
        <v>5.21</v>
      </c>
      <c r="S64" s="198">
        <v>5.53</v>
      </c>
      <c r="T64" s="198">
        <v>0</v>
      </c>
      <c r="U64" s="198">
        <v>221.11</v>
      </c>
      <c r="V64" s="198">
        <v>2.87</v>
      </c>
      <c r="W64" s="198">
        <v>11.41</v>
      </c>
      <c r="X64" s="198">
        <v>36.270000000000003</v>
      </c>
      <c r="Y64" s="198">
        <v>0</v>
      </c>
      <c r="Z64" s="198">
        <v>68.41</v>
      </c>
      <c r="AA64" s="198">
        <v>17.21</v>
      </c>
      <c r="AB64" s="198">
        <v>0</v>
      </c>
      <c r="AC64" s="198">
        <v>5.67</v>
      </c>
      <c r="AD64" s="198">
        <v>0</v>
      </c>
      <c r="AE64" s="198">
        <v>0</v>
      </c>
      <c r="AF64" s="198">
        <v>0</v>
      </c>
      <c r="AG64" s="198">
        <v>9.9600000000000009</v>
      </c>
      <c r="AH64" s="198">
        <v>0</v>
      </c>
      <c r="AI64" s="198">
        <v>7.48</v>
      </c>
      <c r="AJ64" s="198">
        <v>0</v>
      </c>
      <c r="AK64" s="198">
        <v>49.92</v>
      </c>
      <c r="AL64" s="198">
        <v>0</v>
      </c>
      <c r="AM64" s="198">
        <v>0</v>
      </c>
      <c r="AN64" s="198">
        <v>0</v>
      </c>
      <c r="AO64" s="198">
        <v>25</v>
      </c>
      <c r="AP64" s="198">
        <v>0</v>
      </c>
      <c r="AQ64" s="198">
        <v>23.75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159.72999999999999</v>
      </c>
      <c r="L65" s="198">
        <v>61.58</v>
      </c>
      <c r="M65" s="198">
        <v>0</v>
      </c>
      <c r="N65" s="198">
        <v>29.03</v>
      </c>
      <c r="O65" s="198">
        <v>48.76</v>
      </c>
      <c r="P65" s="198">
        <v>57.39</v>
      </c>
      <c r="Q65" s="198">
        <v>4.5599999999999996</v>
      </c>
      <c r="R65" s="198">
        <v>5.21</v>
      </c>
      <c r="S65" s="198">
        <v>5.53</v>
      </c>
      <c r="T65" s="198">
        <v>0</v>
      </c>
      <c r="U65" s="198">
        <v>221.11</v>
      </c>
      <c r="V65" s="198">
        <v>2.87</v>
      </c>
      <c r="W65" s="198">
        <v>11.41</v>
      </c>
      <c r="X65" s="198">
        <v>36.270000000000003</v>
      </c>
      <c r="Y65" s="198">
        <v>0</v>
      </c>
      <c r="Z65" s="198">
        <v>68.41</v>
      </c>
      <c r="AA65" s="198">
        <v>17.21</v>
      </c>
      <c r="AB65" s="198">
        <v>0</v>
      </c>
      <c r="AC65" s="198">
        <v>5.67</v>
      </c>
      <c r="AD65" s="198">
        <v>0</v>
      </c>
      <c r="AE65" s="198">
        <v>0</v>
      </c>
      <c r="AF65" s="198">
        <v>0</v>
      </c>
      <c r="AG65" s="198">
        <v>9.9600000000000009</v>
      </c>
      <c r="AH65" s="198">
        <v>0</v>
      </c>
      <c r="AI65" s="198">
        <v>7.48</v>
      </c>
      <c r="AJ65" s="198">
        <v>0</v>
      </c>
      <c r="AK65" s="198">
        <v>49.92</v>
      </c>
      <c r="AL65" s="198">
        <v>0</v>
      </c>
      <c r="AM65" s="198">
        <v>0</v>
      </c>
      <c r="AN65" s="198">
        <v>0</v>
      </c>
      <c r="AO65" s="198">
        <v>25</v>
      </c>
      <c r="AP65" s="198">
        <v>0</v>
      </c>
      <c r="AQ65" s="198">
        <v>23.75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159.72999999999999</v>
      </c>
      <c r="L66" s="198">
        <v>61.58</v>
      </c>
      <c r="M66" s="198">
        <v>0</v>
      </c>
      <c r="N66" s="198">
        <v>29.03</v>
      </c>
      <c r="O66" s="198">
        <v>48.76</v>
      </c>
      <c r="P66" s="198">
        <v>57.39</v>
      </c>
      <c r="Q66" s="198">
        <v>4.5599999999999996</v>
      </c>
      <c r="R66" s="198">
        <v>5.21</v>
      </c>
      <c r="S66" s="198">
        <v>5.53</v>
      </c>
      <c r="T66" s="198">
        <v>0</v>
      </c>
      <c r="U66" s="198">
        <v>221.11</v>
      </c>
      <c r="V66" s="198">
        <v>2.87</v>
      </c>
      <c r="W66" s="198">
        <v>11.41</v>
      </c>
      <c r="X66" s="198">
        <v>36.270000000000003</v>
      </c>
      <c r="Y66" s="198">
        <v>0</v>
      </c>
      <c r="Z66" s="198">
        <v>68.41</v>
      </c>
      <c r="AA66" s="198">
        <v>17.21</v>
      </c>
      <c r="AB66" s="198">
        <v>0</v>
      </c>
      <c r="AC66" s="198">
        <v>5.67</v>
      </c>
      <c r="AD66" s="198">
        <v>0</v>
      </c>
      <c r="AE66" s="198">
        <v>0</v>
      </c>
      <c r="AF66" s="198">
        <v>0</v>
      </c>
      <c r="AG66" s="198">
        <v>9.9600000000000009</v>
      </c>
      <c r="AH66" s="198">
        <v>0</v>
      </c>
      <c r="AI66" s="198">
        <v>7.48</v>
      </c>
      <c r="AJ66" s="198">
        <v>0</v>
      </c>
      <c r="AK66" s="198">
        <v>49.92</v>
      </c>
      <c r="AL66" s="198">
        <v>0</v>
      </c>
      <c r="AM66" s="198">
        <v>0</v>
      </c>
      <c r="AN66" s="198">
        <v>0</v>
      </c>
      <c r="AO66" s="198">
        <v>50</v>
      </c>
      <c r="AP66" s="198">
        <v>0</v>
      </c>
      <c r="AQ66" s="198">
        <v>23.75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159.72999999999999</v>
      </c>
      <c r="L67" s="198">
        <v>61.58</v>
      </c>
      <c r="M67" s="198">
        <v>0</v>
      </c>
      <c r="N67" s="198">
        <v>29.03</v>
      </c>
      <c r="O67" s="198">
        <v>48.76</v>
      </c>
      <c r="P67" s="198">
        <v>57.39</v>
      </c>
      <c r="Q67" s="198">
        <v>4.5599999999999996</v>
      </c>
      <c r="R67" s="198">
        <v>5.21</v>
      </c>
      <c r="S67" s="198">
        <v>5.53</v>
      </c>
      <c r="T67" s="198">
        <v>0</v>
      </c>
      <c r="U67" s="198">
        <v>221.11</v>
      </c>
      <c r="V67" s="198">
        <v>2.87</v>
      </c>
      <c r="W67" s="198">
        <v>11.41</v>
      </c>
      <c r="X67" s="198">
        <v>36.270000000000003</v>
      </c>
      <c r="Y67" s="198">
        <v>0</v>
      </c>
      <c r="Z67" s="198">
        <v>68.41</v>
      </c>
      <c r="AA67" s="198">
        <v>17.21</v>
      </c>
      <c r="AB67" s="198">
        <v>0</v>
      </c>
      <c r="AC67" s="198">
        <v>5.67</v>
      </c>
      <c r="AD67" s="198">
        <v>0</v>
      </c>
      <c r="AE67" s="198">
        <v>0</v>
      </c>
      <c r="AF67" s="198">
        <v>0</v>
      </c>
      <c r="AG67" s="198">
        <v>9.9600000000000009</v>
      </c>
      <c r="AH67" s="198">
        <v>0</v>
      </c>
      <c r="AI67" s="198">
        <v>8.2100000000000009</v>
      </c>
      <c r="AJ67" s="198">
        <v>0</v>
      </c>
      <c r="AK67" s="198">
        <v>49.92</v>
      </c>
      <c r="AL67" s="198">
        <v>0</v>
      </c>
      <c r="AM67" s="198">
        <v>0</v>
      </c>
      <c r="AN67" s="198">
        <v>0</v>
      </c>
      <c r="AO67" s="198">
        <v>50</v>
      </c>
      <c r="AP67" s="198">
        <v>0</v>
      </c>
      <c r="AQ67" s="198">
        <v>23.75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159.72999999999999</v>
      </c>
      <c r="L68" s="198">
        <v>61.58</v>
      </c>
      <c r="M68" s="198">
        <v>0</v>
      </c>
      <c r="N68" s="198">
        <v>29.03</v>
      </c>
      <c r="O68" s="198">
        <v>48.76</v>
      </c>
      <c r="P68" s="198">
        <v>57.39</v>
      </c>
      <c r="Q68" s="198">
        <v>4.5599999999999996</v>
      </c>
      <c r="R68" s="198">
        <v>5.21</v>
      </c>
      <c r="S68" s="198">
        <v>5.53</v>
      </c>
      <c r="T68" s="198">
        <v>0</v>
      </c>
      <c r="U68" s="198">
        <v>221.11</v>
      </c>
      <c r="V68" s="198">
        <v>2.87</v>
      </c>
      <c r="W68" s="198">
        <v>11.41</v>
      </c>
      <c r="X68" s="198">
        <v>36.270000000000003</v>
      </c>
      <c r="Y68" s="198">
        <v>0</v>
      </c>
      <c r="Z68" s="198">
        <v>68.41</v>
      </c>
      <c r="AA68" s="198">
        <v>17.21</v>
      </c>
      <c r="AB68" s="198">
        <v>0</v>
      </c>
      <c r="AC68" s="198">
        <v>5.67</v>
      </c>
      <c r="AD68" s="198">
        <v>0</v>
      </c>
      <c r="AE68" s="198">
        <v>0</v>
      </c>
      <c r="AF68" s="198">
        <v>0</v>
      </c>
      <c r="AG68" s="198">
        <v>9.9600000000000009</v>
      </c>
      <c r="AH68" s="198">
        <v>0</v>
      </c>
      <c r="AI68" s="198">
        <v>8.2100000000000009</v>
      </c>
      <c r="AJ68" s="198">
        <v>0</v>
      </c>
      <c r="AK68" s="198">
        <v>49.92</v>
      </c>
      <c r="AL68" s="198">
        <v>0</v>
      </c>
      <c r="AM68" s="198">
        <v>0</v>
      </c>
      <c r="AN68" s="198">
        <v>0</v>
      </c>
      <c r="AO68" s="198">
        <v>50</v>
      </c>
      <c r="AP68" s="198">
        <v>0</v>
      </c>
      <c r="AQ68" s="198">
        <v>23.75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159.72999999999999</v>
      </c>
      <c r="L69" s="198">
        <v>61.58</v>
      </c>
      <c r="M69" s="198">
        <v>0</v>
      </c>
      <c r="N69" s="198">
        <v>29.03</v>
      </c>
      <c r="O69" s="198">
        <v>48.76</v>
      </c>
      <c r="P69" s="198">
        <v>57.39</v>
      </c>
      <c r="Q69" s="198">
        <v>4.5599999999999996</v>
      </c>
      <c r="R69" s="198">
        <v>5.21</v>
      </c>
      <c r="S69" s="198">
        <v>5.53</v>
      </c>
      <c r="T69" s="198">
        <v>0</v>
      </c>
      <c r="U69" s="198">
        <v>221.11</v>
      </c>
      <c r="V69" s="198">
        <v>2.87</v>
      </c>
      <c r="W69" s="198">
        <v>11.41</v>
      </c>
      <c r="X69" s="198">
        <v>36.270000000000003</v>
      </c>
      <c r="Y69" s="198">
        <v>0</v>
      </c>
      <c r="Z69" s="198">
        <v>68.41</v>
      </c>
      <c r="AA69" s="198">
        <v>17.21</v>
      </c>
      <c r="AB69" s="198">
        <v>0</v>
      </c>
      <c r="AC69" s="198">
        <v>5.4</v>
      </c>
      <c r="AD69" s="198">
        <v>0</v>
      </c>
      <c r="AE69" s="198">
        <v>0</v>
      </c>
      <c r="AF69" s="198">
        <v>0</v>
      </c>
      <c r="AG69" s="198">
        <v>9.9600000000000009</v>
      </c>
      <c r="AH69" s="198">
        <v>0</v>
      </c>
      <c r="AI69" s="198">
        <v>8.2100000000000009</v>
      </c>
      <c r="AJ69" s="198">
        <v>0</v>
      </c>
      <c r="AK69" s="198">
        <v>49.92</v>
      </c>
      <c r="AL69" s="198">
        <v>0</v>
      </c>
      <c r="AM69" s="198">
        <v>0</v>
      </c>
      <c r="AN69" s="198">
        <v>0</v>
      </c>
      <c r="AO69" s="198">
        <v>50</v>
      </c>
      <c r="AP69" s="198">
        <v>0</v>
      </c>
      <c r="AQ69" s="198">
        <v>23.5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159.72999999999999</v>
      </c>
      <c r="L70" s="198">
        <v>61.58</v>
      </c>
      <c r="M70" s="198">
        <v>0</v>
      </c>
      <c r="N70" s="198">
        <v>29.03</v>
      </c>
      <c r="O70" s="198">
        <v>48.76</v>
      </c>
      <c r="P70" s="198">
        <v>57.39</v>
      </c>
      <c r="Q70" s="198">
        <v>4.5599999999999996</v>
      </c>
      <c r="R70" s="198">
        <v>5.21</v>
      </c>
      <c r="S70" s="198">
        <v>5.53</v>
      </c>
      <c r="T70" s="198">
        <v>0</v>
      </c>
      <c r="U70" s="198">
        <v>221.11</v>
      </c>
      <c r="V70" s="198">
        <v>2.87</v>
      </c>
      <c r="W70" s="198">
        <v>11.41</v>
      </c>
      <c r="X70" s="198">
        <v>36.270000000000003</v>
      </c>
      <c r="Y70" s="198">
        <v>0</v>
      </c>
      <c r="Z70" s="198">
        <v>68.41</v>
      </c>
      <c r="AA70" s="198">
        <v>17.21</v>
      </c>
      <c r="AB70" s="198">
        <v>0</v>
      </c>
      <c r="AC70" s="198">
        <v>5.4</v>
      </c>
      <c r="AD70" s="198">
        <v>0</v>
      </c>
      <c r="AE70" s="198">
        <v>0</v>
      </c>
      <c r="AF70" s="198">
        <v>0</v>
      </c>
      <c r="AG70" s="198">
        <v>9.9600000000000009</v>
      </c>
      <c r="AH70" s="198">
        <v>0</v>
      </c>
      <c r="AI70" s="198">
        <v>8.2100000000000009</v>
      </c>
      <c r="AJ70" s="198">
        <v>0</v>
      </c>
      <c r="AK70" s="198">
        <v>49.92</v>
      </c>
      <c r="AL70" s="198">
        <v>0</v>
      </c>
      <c r="AM70" s="198">
        <v>0</v>
      </c>
      <c r="AN70" s="198">
        <v>0</v>
      </c>
      <c r="AO70" s="198">
        <v>50</v>
      </c>
      <c r="AP70" s="198">
        <v>0</v>
      </c>
      <c r="AQ70" s="198">
        <v>23.31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159.72999999999999</v>
      </c>
      <c r="L71" s="198">
        <v>61.58</v>
      </c>
      <c r="M71" s="198">
        <v>0</v>
      </c>
      <c r="N71" s="198">
        <v>29.03</v>
      </c>
      <c r="O71" s="198">
        <v>48.76</v>
      </c>
      <c r="P71" s="198">
        <v>57.39</v>
      </c>
      <c r="Q71" s="198">
        <v>4.5599999999999996</v>
      </c>
      <c r="R71" s="198">
        <v>5.21</v>
      </c>
      <c r="S71" s="198">
        <v>5.53</v>
      </c>
      <c r="T71" s="198">
        <v>0</v>
      </c>
      <c r="U71" s="198">
        <v>221.11</v>
      </c>
      <c r="V71" s="198">
        <v>2.87</v>
      </c>
      <c r="W71" s="198">
        <v>11.41</v>
      </c>
      <c r="X71" s="198">
        <v>36.270000000000003</v>
      </c>
      <c r="Y71" s="198">
        <v>0</v>
      </c>
      <c r="Z71" s="198">
        <v>68.41</v>
      </c>
      <c r="AA71" s="198">
        <v>17.21</v>
      </c>
      <c r="AB71" s="198">
        <v>0</v>
      </c>
      <c r="AC71" s="198">
        <v>5.4</v>
      </c>
      <c r="AD71" s="198">
        <v>0</v>
      </c>
      <c r="AE71" s="198">
        <v>0</v>
      </c>
      <c r="AF71" s="198">
        <v>0</v>
      </c>
      <c r="AG71" s="198">
        <v>9.9600000000000009</v>
      </c>
      <c r="AH71" s="198">
        <v>0</v>
      </c>
      <c r="AI71" s="198">
        <v>8.2100000000000009</v>
      </c>
      <c r="AJ71" s="198">
        <v>0</v>
      </c>
      <c r="AK71" s="198">
        <v>49.92</v>
      </c>
      <c r="AL71" s="198">
        <v>0</v>
      </c>
      <c r="AM71" s="198">
        <v>0</v>
      </c>
      <c r="AN71" s="198">
        <v>0</v>
      </c>
      <c r="AO71" s="198">
        <v>50</v>
      </c>
      <c r="AP71" s="198">
        <v>0</v>
      </c>
      <c r="AQ71" s="198">
        <v>23.15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159.72999999999999</v>
      </c>
      <c r="L72" s="198">
        <v>61.58</v>
      </c>
      <c r="M72" s="198">
        <v>0</v>
      </c>
      <c r="N72" s="198">
        <v>29.03</v>
      </c>
      <c r="O72" s="198">
        <v>48.76</v>
      </c>
      <c r="P72" s="198">
        <v>57.39</v>
      </c>
      <c r="Q72" s="198">
        <v>4.5599999999999996</v>
      </c>
      <c r="R72" s="198">
        <v>5.21</v>
      </c>
      <c r="S72" s="198">
        <v>5.53</v>
      </c>
      <c r="T72" s="198">
        <v>0</v>
      </c>
      <c r="U72" s="198">
        <v>221.11</v>
      </c>
      <c r="V72" s="198">
        <v>2.87</v>
      </c>
      <c r="W72" s="198">
        <v>11.41</v>
      </c>
      <c r="X72" s="198">
        <v>36.270000000000003</v>
      </c>
      <c r="Y72" s="198">
        <v>0</v>
      </c>
      <c r="Z72" s="198">
        <v>68.41</v>
      </c>
      <c r="AA72" s="198">
        <v>17.21</v>
      </c>
      <c r="AB72" s="198">
        <v>0</v>
      </c>
      <c r="AC72" s="198">
        <v>5.4</v>
      </c>
      <c r="AD72" s="198">
        <v>0</v>
      </c>
      <c r="AE72" s="198">
        <v>0</v>
      </c>
      <c r="AF72" s="198">
        <v>0</v>
      </c>
      <c r="AG72" s="198">
        <v>9.9600000000000009</v>
      </c>
      <c r="AH72" s="198">
        <v>0</v>
      </c>
      <c r="AI72" s="198">
        <v>8.2100000000000009</v>
      </c>
      <c r="AJ72" s="198">
        <v>0</v>
      </c>
      <c r="AK72" s="198">
        <v>49.92</v>
      </c>
      <c r="AL72" s="198">
        <v>0</v>
      </c>
      <c r="AM72" s="198">
        <v>0</v>
      </c>
      <c r="AN72" s="198">
        <v>0</v>
      </c>
      <c r="AO72" s="198">
        <v>50</v>
      </c>
      <c r="AP72" s="198">
        <v>0</v>
      </c>
      <c r="AQ72" s="198">
        <v>23.07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159.72999999999999</v>
      </c>
      <c r="L73" s="198">
        <v>61.58</v>
      </c>
      <c r="M73" s="198">
        <v>0</v>
      </c>
      <c r="N73" s="198">
        <v>29.03</v>
      </c>
      <c r="O73" s="198">
        <v>48.76</v>
      </c>
      <c r="P73" s="198">
        <v>57.39</v>
      </c>
      <c r="Q73" s="198">
        <v>4.5599999999999996</v>
      </c>
      <c r="R73" s="198">
        <v>5.21</v>
      </c>
      <c r="S73" s="198">
        <v>5.53</v>
      </c>
      <c r="T73" s="198">
        <v>0</v>
      </c>
      <c r="U73" s="198">
        <v>221.11</v>
      </c>
      <c r="V73" s="198">
        <v>2.87</v>
      </c>
      <c r="W73" s="198">
        <v>11.41</v>
      </c>
      <c r="X73" s="198">
        <v>36.270000000000003</v>
      </c>
      <c r="Y73" s="198">
        <v>0</v>
      </c>
      <c r="Z73" s="198">
        <v>68.41</v>
      </c>
      <c r="AA73" s="198">
        <v>17.21</v>
      </c>
      <c r="AB73" s="198">
        <v>0</v>
      </c>
      <c r="AC73" s="198">
        <v>10.82</v>
      </c>
      <c r="AD73" s="198">
        <v>0</v>
      </c>
      <c r="AE73" s="198">
        <v>0</v>
      </c>
      <c r="AF73" s="198">
        <v>0</v>
      </c>
      <c r="AG73" s="198">
        <v>9.9600000000000009</v>
      </c>
      <c r="AH73" s="198">
        <v>0</v>
      </c>
      <c r="AI73" s="198">
        <v>12</v>
      </c>
      <c r="AJ73" s="198">
        <v>0</v>
      </c>
      <c r="AK73" s="198">
        <v>49.92</v>
      </c>
      <c r="AL73" s="198">
        <v>0</v>
      </c>
      <c r="AM73" s="198">
        <v>0</v>
      </c>
      <c r="AN73" s="198">
        <v>0</v>
      </c>
      <c r="AO73" s="198">
        <v>60</v>
      </c>
      <c r="AP73" s="198">
        <v>0</v>
      </c>
      <c r="AQ73" s="198">
        <v>18.04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159.72999999999999</v>
      </c>
      <c r="L74" s="198">
        <v>61.58</v>
      </c>
      <c r="M74" s="198">
        <v>0</v>
      </c>
      <c r="N74" s="198">
        <v>29.03</v>
      </c>
      <c r="O74" s="198">
        <v>48.76</v>
      </c>
      <c r="P74" s="198">
        <v>57.39</v>
      </c>
      <c r="Q74" s="198">
        <v>4.5599999999999996</v>
      </c>
      <c r="R74" s="198">
        <v>5.21</v>
      </c>
      <c r="S74" s="198">
        <v>5.53</v>
      </c>
      <c r="T74" s="198">
        <v>0</v>
      </c>
      <c r="U74" s="198">
        <v>221.11</v>
      </c>
      <c r="V74" s="198">
        <v>2.87</v>
      </c>
      <c r="W74" s="198">
        <v>11.41</v>
      </c>
      <c r="X74" s="198">
        <v>36.270000000000003</v>
      </c>
      <c r="Y74" s="198">
        <v>0</v>
      </c>
      <c r="Z74" s="198">
        <v>68.41</v>
      </c>
      <c r="AA74" s="198">
        <v>17.21</v>
      </c>
      <c r="AB74" s="198">
        <v>0</v>
      </c>
      <c r="AC74" s="198">
        <v>10.82</v>
      </c>
      <c r="AD74" s="198">
        <v>0</v>
      </c>
      <c r="AE74" s="198">
        <v>0</v>
      </c>
      <c r="AF74" s="198">
        <v>0</v>
      </c>
      <c r="AG74" s="198">
        <v>9.9600000000000009</v>
      </c>
      <c r="AH74" s="198">
        <v>0</v>
      </c>
      <c r="AI74" s="198">
        <v>12</v>
      </c>
      <c r="AJ74" s="198">
        <v>0</v>
      </c>
      <c r="AK74" s="198">
        <v>49.92</v>
      </c>
      <c r="AL74" s="198">
        <v>0</v>
      </c>
      <c r="AM74" s="198">
        <v>0</v>
      </c>
      <c r="AN74" s="198">
        <v>0</v>
      </c>
      <c r="AO74" s="198">
        <v>60</v>
      </c>
      <c r="AP74" s="198">
        <v>0</v>
      </c>
      <c r="AQ74" s="198">
        <v>8.7799999999999994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159.72999999999999</v>
      </c>
      <c r="L75" s="198">
        <v>61.58</v>
      </c>
      <c r="M75" s="198">
        <v>0</v>
      </c>
      <c r="N75" s="198">
        <v>29.03</v>
      </c>
      <c r="O75" s="198">
        <v>48.76</v>
      </c>
      <c r="P75" s="198">
        <v>57.39</v>
      </c>
      <c r="Q75" s="198">
        <v>4.5599999999999996</v>
      </c>
      <c r="R75" s="198">
        <v>5.21</v>
      </c>
      <c r="S75" s="198">
        <v>5.53</v>
      </c>
      <c r="T75" s="198">
        <v>0</v>
      </c>
      <c r="U75" s="198">
        <v>221.11</v>
      </c>
      <c r="V75" s="198">
        <v>2.87</v>
      </c>
      <c r="W75" s="198">
        <v>11.41</v>
      </c>
      <c r="X75" s="198">
        <v>36.270000000000003</v>
      </c>
      <c r="Y75" s="198">
        <v>0</v>
      </c>
      <c r="Z75" s="198">
        <v>68.41</v>
      </c>
      <c r="AA75" s="198">
        <v>17.21</v>
      </c>
      <c r="AB75" s="198">
        <v>0</v>
      </c>
      <c r="AC75" s="198">
        <v>10.82</v>
      </c>
      <c r="AD75" s="198">
        <v>0</v>
      </c>
      <c r="AE75" s="198">
        <v>0</v>
      </c>
      <c r="AF75" s="198">
        <v>0</v>
      </c>
      <c r="AG75" s="198">
        <v>9.9600000000000009</v>
      </c>
      <c r="AH75" s="198">
        <v>0</v>
      </c>
      <c r="AI75" s="198">
        <v>12</v>
      </c>
      <c r="AJ75" s="198">
        <v>0</v>
      </c>
      <c r="AK75" s="198">
        <v>49.92</v>
      </c>
      <c r="AL75" s="198">
        <v>0</v>
      </c>
      <c r="AM75" s="198">
        <v>0</v>
      </c>
      <c r="AN75" s="198">
        <v>0</v>
      </c>
      <c r="AO75" s="198">
        <v>60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159.72999999999999</v>
      </c>
      <c r="L76" s="198">
        <v>61.58</v>
      </c>
      <c r="M76" s="198">
        <v>0</v>
      </c>
      <c r="N76" s="198">
        <v>29.03</v>
      </c>
      <c r="O76" s="198">
        <v>48.76</v>
      </c>
      <c r="P76" s="198">
        <v>57.39</v>
      </c>
      <c r="Q76" s="198">
        <v>4.5599999999999996</v>
      </c>
      <c r="R76" s="198">
        <v>5.21</v>
      </c>
      <c r="S76" s="198">
        <v>5.53</v>
      </c>
      <c r="T76" s="198">
        <v>0</v>
      </c>
      <c r="U76" s="198">
        <v>221.11</v>
      </c>
      <c r="V76" s="198">
        <v>2.87</v>
      </c>
      <c r="W76" s="198">
        <v>11.41</v>
      </c>
      <c r="X76" s="198">
        <v>36.270000000000003</v>
      </c>
      <c r="Y76" s="198">
        <v>0</v>
      </c>
      <c r="Z76" s="198">
        <v>68.41</v>
      </c>
      <c r="AA76" s="198">
        <v>17.21</v>
      </c>
      <c r="AB76" s="198">
        <v>0</v>
      </c>
      <c r="AC76" s="198">
        <v>10.82</v>
      </c>
      <c r="AD76" s="198">
        <v>0</v>
      </c>
      <c r="AE76" s="198">
        <v>0</v>
      </c>
      <c r="AF76" s="198">
        <v>0</v>
      </c>
      <c r="AG76" s="198">
        <v>9.9600000000000009</v>
      </c>
      <c r="AH76" s="198">
        <v>0</v>
      </c>
      <c r="AI76" s="198">
        <v>12</v>
      </c>
      <c r="AJ76" s="198">
        <v>0</v>
      </c>
      <c r="AK76" s="198">
        <v>49.92</v>
      </c>
      <c r="AL76" s="198">
        <v>0</v>
      </c>
      <c r="AM76" s="198">
        <v>0</v>
      </c>
      <c r="AN76" s="198">
        <v>0</v>
      </c>
      <c r="AO76" s="198">
        <v>75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159.72999999999999</v>
      </c>
      <c r="L77" s="198">
        <v>61.58</v>
      </c>
      <c r="M77" s="198">
        <v>0</v>
      </c>
      <c r="N77" s="198">
        <v>29.03</v>
      </c>
      <c r="O77" s="198">
        <v>48.76</v>
      </c>
      <c r="P77" s="198">
        <v>57.39</v>
      </c>
      <c r="Q77" s="198">
        <v>4.5599999999999996</v>
      </c>
      <c r="R77" s="198">
        <v>5.21</v>
      </c>
      <c r="S77" s="198">
        <v>5.53</v>
      </c>
      <c r="T77" s="198">
        <v>0</v>
      </c>
      <c r="U77" s="198">
        <v>221.11</v>
      </c>
      <c r="V77" s="198">
        <v>2.87</v>
      </c>
      <c r="W77" s="198">
        <v>11.41</v>
      </c>
      <c r="X77" s="198">
        <v>36.270000000000003</v>
      </c>
      <c r="Y77" s="198">
        <v>0</v>
      </c>
      <c r="Z77" s="198">
        <v>68.41</v>
      </c>
      <c r="AA77" s="198">
        <v>17.21</v>
      </c>
      <c r="AB77" s="198">
        <v>0</v>
      </c>
      <c r="AC77" s="198">
        <v>10.82</v>
      </c>
      <c r="AD77" s="198">
        <v>0</v>
      </c>
      <c r="AE77" s="198">
        <v>0</v>
      </c>
      <c r="AF77" s="198">
        <v>0</v>
      </c>
      <c r="AG77" s="198">
        <v>9.9600000000000009</v>
      </c>
      <c r="AH77" s="198">
        <v>0</v>
      </c>
      <c r="AI77" s="198">
        <v>12</v>
      </c>
      <c r="AJ77" s="198">
        <v>0</v>
      </c>
      <c r="AK77" s="198">
        <v>49.92</v>
      </c>
      <c r="AL77" s="198">
        <v>0</v>
      </c>
      <c r="AM77" s="198">
        <v>0</v>
      </c>
      <c r="AN77" s="198">
        <v>0</v>
      </c>
      <c r="AO77" s="198">
        <v>50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159.72999999999999</v>
      </c>
      <c r="L78" s="198">
        <v>61.58</v>
      </c>
      <c r="M78" s="198">
        <v>0</v>
      </c>
      <c r="N78" s="198">
        <v>29.03</v>
      </c>
      <c r="O78" s="198">
        <v>48.76</v>
      </c>
      <c r="P78" s="198">
        <v>57.39</v>
      </c>
      <c r="Q78" s="198">
        <v>4.5599999999999996</v>
      </c>
      <c r="R78" s="198">
        <v>5.21</v>
      </c>
      <c r="S78" s="198">
        <v>6.48</v>
      </c>
      <c r="T78" s="198">
        <v>0</v>
      </c>
      <c r="U78" s="198">
        <v>221.11</v>
      </c>
      <c r="V78" s="198">
        <v>2.87</v>
      </c>
      <c r="W78" s="198">
        <v>11.41</v>
      </c>
      <c r="X78" s="198">
        <v>36.270000000000003</v>
      </c>
      <c r="Y78" s="198">
        <v>0</v>
      </c>
      <c r="Z78" s="198">
        <v>68.41</v>
      </c>
      <c r="AA78" s="198">
        <v>17.21</v>
      </c>
      <c r="AB78" s="198">
        <v>0</v>
      </c>
      <c r="AC78" s="198">
        <v>5.4</v>
      </c>
      <c r="AD78" s="198">
        <v>0</v>
      </c>
      <c r="AE78" s="198">
        <v>0</v>
      </c>
      <c r="AF78" s="198">
        <v>0</v>
      </c>
      <c r="AG78" s="198">
        <v>9.9600000000000009</v>
      </c>
      <c r="AH78" s="198">
        <v>0</v>
      </c>
      <c r="AI78" s="198">
        <v>8.93</v>
      </c>
      <c r="AJ78" s="198">
        <v>0</v>
      </c>
      <c r="AK78" s="198">
        <v>49.92</v>
      </c>
      <c r="AL78" s="198">
        <v>0</v>
      </c>
      <c r="AM78" s="198">
        <v>0</v>
      </c>
      <c r="AN78" s="198">
        <v>0</v>
      </c>
      <c r="AO78" s="198">
        <v>23.4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159.72999999999999</v>
      </c>
      <c r="L79" s="198">
        <v>61.58</v>
      </c>
      <c r="M79" s="198">
        <v>0</v>
      </c>
      <c r="N79" s="198">
        <v>29.03</v>
      </c>
      <c r="O79" s="198">
        <v>48.76</v>
      </c>
      <c r="P79" s="198">
        <v>57.39</v>
      </c>
      <c r="Q79" s="198">
        <v>4.5599999999999996</v>
      </c>
      <c r="R79" s="198">
        <v>5.21</v>
      </c>
      <c r="S79" s="198">
        <v>6.48</v>
      </c>
      <c r="T79" s="198">
        <v>0</v>
      </c>
      <c r="U79" s="198">
        <v>221.11</v>
      </c>
      <c r="V79" s="198">
        <v>2.87</v>
      </c>
      <c r="W79" s="198">
        <v>11.41</v>
      </c>
      <c r="X79" s="198">
        <v>36.270000000000003</v>
      </c>
      <c r="Y79" s="198">
        <v>0</v>
      </c>
      <c r="Z79" s="198">
        <v>68.41</v>
      </c>
      <c r="AA79" s="198">
        <v>17.21</v>
      </c>
      <c r="AB79" s="198">
        <v>0</v>
      </c>
      <c r="AC79" s="198">
        <v>5.4</v>
      </c>
      <c r="AD79" s="198">
        <v>0</v>
      </c>
      <c r="AE79" s="198">
        <v>0</v>
      </c>
      <c r="AF79" s="198">
        <v>0</v>
      </c>
      <c r="AG79" s="198">
        <v>9.9600000000000009</v>
      </c>
      <c r="AH79" s="198">
        <v>0</v>
      </c>
      <c r="AI79" s="198">
        <v>8.93</v>
      </c>
      <c r="AJ79" s="198">
        <v>0</v>
      </c>
      <c r="AK79" s="198">
        <v>49.92</v>
      </c>
      <c r="AL79" s="198">
        <v>0</v>
      </c>
      <c r="AM79" s="198">
        <v>0</v>
      </c>
      <c r="AN79" s="198">
        <v>0</v>
      </c>
      <c r="AO79" s="198">
        <v>23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159.72999999999999</v>
      </c>
      <c r="L80" s="198">
        <v>61.58</v>
      </c>
      <c r="M80" s="198">
        <v>0</v>
      </c>
      <c r="N80" s="198">
        <v>29.03</v>
      </c>
      <c r="O80" s="198">
        <v>48.76</v>
      </c>
      <c r="P80" s="198">
        <v>57.39</v>
      </c>
      <c r="Q80" s="198">
        <v>4.5599999999999996</v>
      </c>
      <c r="R80" s="198">
        <v>5.21</v>
      </c>
      <c r="S80" s="198">
        <v>6.48</v>
      </c>
      <c r="T80" s="198">
        <v>0</v>
      </c>
      <c r="U80" s="198">
        <v>221.11</v>
      </c>
      <c r="V80" s="198">
        <v>2.87</v>
      </c>
      <c r="W80" s="198">
        <v>11.41</v>
      </c>
      <c r="X80" s="198">
        <v>36.270000000000003</v>
      </c>
      <c r="Y80" s="198">
        <v>0</v>
      </c>
      <c r="Z80" s="198">
        <v>68.41</v>
      </c>
      <c r="AA80" s="198">
        <v>17.21</v>
      </c>
      <c r="AB80" s="198">
        <v>0</v>
      </c>
      <c r="AC80" s="198">
        <v>5.4</v>
      </c>
      <c r="AD80" s="198">
        <v>0</v>
      </c>
      <c r="AE80" s="198">
        <v>0</v>
      </c>
      <c r="AF80" s="198">
        <v>0</v>
      </c>
      <c r="AG80" s="198">
        <v>9.9600000000000009</v>
      </c>
      <c r="AH80" s="198">
        <v>0</v>
      </c>
      <c r="AI80" s="198">
        <v>8.93</v>
      </c>
      <c r="AJ80" s="198">
        <v>0</v>
      </c>
      <c r="AK80" s="198">
        <v>49.92</v>
      </c>
      <c r="AL80" s="198">
        <v>0</v>
      </c>
      <c r="AM80" s="198">
        <v>0</v>
      </c>
      <c r="AN80" s="198">
        <v>0</v>
      </c>
      <c r="AO80" s="198">
        <v>23.4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159.72999999999999</v>
      </c>
      <c r="L81" s="198">
        <v>61.58</v>
      </c>
      <c r="M81" s="198">
        <v>0</v>
      </c>
      <c r="N81" s="198">
        <v>29.03</v>
      </c>
      <c r="O81" s="198">
        <v>48.76</v>
      </c>
      <c r="P81" s="198">
        <v>57.39</v>
      </c>
      <c r="Q81" s="198">
        <v>4.5599999999999996</v>
      </c>
      <c r="R81" s="198">
        <v>5.21</v>
      </c>
      <c r="S81" s="198">
        <v>6.48</v>
      </c>
      <c r="T81" s="198">
        <v>0</v>
      </c>
      <c r="U81" s="198">
        <v>221.11</v>
      </c>
      <c r="V81" s="198">
        <v>2.87</v>
      </c>
      <c r="W81" s="198">
        <v>11.41</v>
      </c>
      <c r="X81" s="198">
        <v>36.270000000000003</v>
      </c>
      <c r="Y81" s="198">
        <v>0</v>
      </c>
      <c r="Z81" s="198">
        <v>68.41</v>
      </c>
      <c r="AA81" s="198">
        <v>17.21</v>
      </c>
      <c r="AB81" s="198">
        <v>0</v>
      </c>
      <c r="AC81" s="198">
        <v>5.4</v>
      </c>
      <c r="AD81" s="198">
        <v>0</v>
      </c>
      <c r="AE81" s="198">
        <v>0</v>
      </c>
      <c r="AF81" s="198">
        <v>0</v>
      </c>
      <c r="AG81" s="198">
        <v>9.9600000000000009</v>
      </c>
      <c r="AH81" s="198">
        <v>0</v>
      </c>
      <c r="AI81" s="198">
        <v>8.93</v>
      </c>
      <c r="AJ81" s="198">
        <v>0</v>
      </c>
      <c r="AK81" s="198">
        <v>49.92</v>
      </c>
      <c r="AL81" s="198">
        <v>0</v>
      </c>
      <c r="AM81" s="198">
        <v>0</v>
      </c>
      <c r="AN81" s="198">
        <v>0</v>
      </c>
      <c r="AO81" s="198">
        <v>23.4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159.72999999999999</v>
      </c>
      <c r="L82" s="198">
        <v>61.58</v>
      </c>
      <c r="M82" s="198">
        <v>0</v>
      </c>
      <c r="N82" s="198">
        <v>29.03</v>
      </c>
      <c r="O82" s="198">
        <v>48.76</v>
      </c>
      <c r="P82" s="198">
        <v>57.39</v>
      </c>
      <c r="Q82" s="198">
        <v>4.5599999999999996</v>
      </c>
      <c r="R82" s="198">
        <v>5.21</v>
      </c>
      <c r="S82" s="198">
        <v>6.48</v>
      </c>
      <c r="T82" s="198">
        <v>0</v>
      </c>
      <c r="U82" s="198">
        <v>221.11</v>
      </c>
      <c r="V82" s="198">
        <v>2.87</v>
      </c>
      <c r="W82" s="198">
        <v>11.41</v>
      </c>
      <c r="X82" s="198">
        <v>36.270000000000003</v>
      </c>
      <c r="Y82" s="198">
        <v>0</v>
      </c>
      <c r="Z82" s="198">
        <v>68.41</v>
      </c>
      <c r="AA82" s="198">
        <v>17.21</v>
      </c>
      <c r="AB82" s="198">
        <v>0</v>
      </c>
      <c r="AC82" s="198">
        <v>5.56</v>
      </c>
      <c r="AD82" s="198">
        <v>0</v>
      </c>
      <c r="AE82" s="198">
        <v>0</v>
      </c>
      <c r="AF82" s="198">
        <v>0</v>
      </c>
      <c r="AG82" s="198">
        <v>9.9600000000000009</v>
      </c>
      <c r="AH82" s="198">
        <v>0</v>
      </c>
      <c r="AI82" s="198">
        <v>8.93</v>
      </c>
      <c r="AJ82" s="198">
        <v>0</v>
      </c>
      <c r="AK82" s="198">
        <v>49.92</v>
      </c>
      <c r="AL82" s="198">
        <v>0</v>
      </c>
      <c r="AM82" s="198">
        <v>0</v>
      </c>
      <c r="AN82" s="198">
        <v>0</v>
      </c>
      <c r="AO82" s="198">
        <v>23.4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159.72999999999999</v>
      </c>
      <c r="L83" s="198">
        <v>61.58</v>
      </c>
      <c r="M83" s="198">
        <v>0</v>
      </c>
      <c r="N83" s="198">
        <v>29.03</v>
      </c>
      <c r="O83" s="198">
        <v>48.76</v>
      </c>
      <c r="P83" s="198">
        <v>57.39</v>
      </c>
      <c r="Q83" s="198">
        <v>4.5599999999999996</v>
      </c>
      <c r="R83" s="198">
        <v>5.21</v>
      </c>
      <c r="S83" s="198">
        <v>6.48</v>
      </c>
      <c r="T83" s="198">
        <v>0</v>
      </c>
      <c r="U83" s="198">
        <v>221.11</v>
      </c>
      <c r="V83" s="198">
        <v>2.87</v>
      </c>
      <c r="W83" s="198">
        <v>11.41</v>
      </c>
      <c r="X83" s="198">
        <v>36.270000000000003</v>
      </c>
      <c r="Y83" s="198">
        <v>0</v>
      </c>
      <c r="Z83" s="198">
        <v>68.41</v>
      </c>
      <c r="AA83" s="198">
        <v>17.21</v>
      </c>
      <c r="AB83" s="198">
        <v>0</v>
      </c>
      <c r="AC83" s="198">
        <v>5.56</v>
      </c>
      <c r="AD83" s="198">
        <v>0</v>
      </c>
      <c r="AE83" s="198">
        <v>0</v>
      </c>
      <c r="AF83" s="198">
        <v>0</v>
      </c>
      <c r="AG83" s="198">
        <v>9.9600000000000009</v>
      </c>
      <c r="AH83" s="198">
        <v>0</v>
      </c>
      <c r="AI83" s="198">
        <v>8.93</v>
      </c>
      <c r="AJ83" s="198">
        <v>0</v>
      </c>
      <c r="AK83" s="198">
        <v>49.92</v>
      </c>
      <c r="AL83" s="198">
        <v>0</v>
      </c>
      <c r="AM83" s="198">
        <v>0</v>
      </c>
      <c r="AN83" s="198">
        <v>0</v>
      </c>
      <c r="AO83" s="198">
        <v>23.4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159.72999999999999</v>
      </c>
      <c r="L84" s="198">
        <v>61.58</v>
      </c>
      <c r="M84" s="198">
        <v>0</v>
      </c>
      <c r="N84" s="198">
        <v>29.03</v>
      </c>
      <c r="O84" s="198">
        <v>48.76</v>
      </c>
      <c r="P84" s="198">
        <v>57.39</v>
      </c>
      <c r="Q84" s="198">
        <v>4.5599999999999996</v>
      </c>
      <c r="R84" s="198">
        <v>5.21</v>
      </c>
      <c r="S84" s="198">
        <v>6.48</v>
      </c>
      <c r="T84" s="198">
        <v>0</v>
      </c>
      <c r="U84" s="198">
        <v>221.11</v>
      </c>
      <c r="V84" s="198">
        <v>2.87</v>
      </c>
      <c r="W84" s="198">
        <v>11.41</v>
      </c>
      <c r="X84" s="198">
        <v>36.270000000000003</v>
      </c>
      <c r="Y84" s="198">
        <v>0</v>
      </c>
      <c r="Z84" s="198">
        <v>68.41</v>
      </c>
      <c r="AA84" s="198">
        <v>17.21</v>
      </c>
      <c r="AB84" s="198">
        <v>0</v>
      </c>
      <c r="AC84" s="198">
        <v>5.56</v>
      </c>
      <c r="AD84" s="198">
        <v>0</v>
      </c>
      <c r="AE84" s="198">
        <v>0</v>
      </c>
      <c r="AF84" s="198">
        <v>0</v>
      </c>
      <c r="AG84" s="198">
        <v>9.9600000000000009</v>
      </c>
      <c r="AH84" s="198">
        <v>0</v>
      </c>
      <c r="AI84" s="198">
        <v>8.93</v>
      </c>
      <c r="AJ84" s="198">
        <v>0</v>
      </c>
      <c r="AK84" s="198">
        <v>49.92</v>
      </c>
      <c r="AL84" s="198">
        <v>0</v>
      </c>
      <c r="AM84" s="198">
        <v>0</v>
      </c>
      <c r="AN84" s="198">
        <v>0</v>
      </c>
      <c r="AO84" s="198">
        <v>23.4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159.72999999999999</v>
      </c>
      <c r="L85" s="198">
        <v>61.58</v>
      </c>
      <c r="M85" s="198">
        <v>0</v>
      </c>
      <c r="N85" s="198">
        <v>29.03</v>
      </c>
      <c r="O85" s="198">
        <v>48.76</v>
      </c>
      <c r="P85" s="198">
        <v>57.39</v>
      </c>
      <c r="Q85" s="198">
        <v>4.5599999999999996</v>
      </c>
      <c r="R85" s="198">
        <v>5.21</v>
      </c>
      <c r="S85" s="198">
        <v>6.48</v>
      </c>
      <c r="T85" s="198">
        <v>0</v>
      </c>
      <c r="U85" s="198">
        <v>221.11</v>
      </c>
      <c r="V85" s="198">
        <v>2.87</v>
      </c>
      <c r="W85" s="198">
        <v>11.41</v>
      </c>
      <c r="X85" s="198">
        <v>36.270000000000003</v>
      </c>
      <c r="Y85" s="198">
        <v>0</v>
      </c>
      <c r="Z85" s="198">
        <v>68.41</v>
      </c>
      <c r="AA85" s="198">
        <v>17.21</v>
      </c>
      <c r="AB85" s="198">
        <v>0</v>
      </c>
      <c r="AC85" s="198">
        <v>5.56</v>
      </c>
      <c r="AD85" s="198">
        <v>0</v>
      </c>
      <c r="AE85" s="198">
        <v>0</v>
      </c>
      <c r="AF85" s="198">
        <v>0</v>
      </c>
      <c r="AG85" s="198">
        <v>9.9600000000000009</v>
      </c>
      <c r="AH85" s="198">
        <v>0</v>
      </c>
      <c r="AI85" s="198">
        <v>8.93</v>
      </c>
      <c r="AJ85" s="198">
        <v>0</v>
      </c>
      <c r="AK85" s="198">
        <v>49.92</v>
      </c>
      <c r="AL85" s="198">
        <v>0</v>
      </c>
      <c r="AM85" s="198">
        <v>0</v>
      </c>
      <c r="AN85" s="198">
        <v>0</v>
      </c>
      <c r="AO85" s="198">
        <v>23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159.72999999999999</v>
      </c>
      <c r="L86" s="198">
        <v>61.58</v>
      </c>
      <c r="M86" s="198">
        <v>0</v>
      </c>
      <c r="N86" s="198">
        <v>29.03</v>
      </c>
      <c r="O86" s="198">
        <v>48.76</v>
      </c>
      <c r="P86" s="198">
        <v>57.39</v>
      </c>
      <c r="Q86" s="198">
        <v>4.5599999999999996</v>
      </c>
      <c r="R86" s="198">
        <v>5.21</v>
      </c>
      <c r="S86" s="198">
        <v>6.48</v>
      </c>
      <c r="T86" s="198">
        <v>0</v>
      </c>
      <c r="U86" s="198">
        <v>221.11</v>
      </c>
      <c r="V86" s="198">
        <v>2.87</v>
      </c>
      <c r="W86" s="198">
        <v>11.41</v>
      </c>
      <c r="X86" s="198">
        <v>36.270000000000003</v>
      </c>
      <c r="Y86" s="198">
        <v>0</v>
      </c>
      <c r="Z86" s="198">
        <v>68.41</v>
      </c>
      <c r="AA86" s="198">
        <v>17.21</v>
      </c>
      <c r="AB86" s="198">
        <v>0</v>
      </c>
      <c r="AC86" s="198">
        <v>5.56</v>
      </c>
      <c r="AD86" s="198">
        <v>0</v>
      </c>
      <c r="AE86" s="198">
        <v>0</v>
      </c>
      <c r="AF86" s="198">
        <v>0</v>
      </c>
      <c r="AG86" s="198">
        <v>9.9600000000000009</v>
      </c>
      <c r="AH86" s="198">
        <v>0</v>
      </c>
      <c r="AI86" s="198">
        <v>8.93</v>
      </c>
      <c r="AJ86" s="198">
        <v>0</v>
      </c>
      <c r="AK86" s="198">
        <v>49.92</v>
      </c>
      <c r="AL86" s="198">
        <v>0</v>
      </c>
      <c r="AM86" s="198">
        <v>0</v>
      </c>
      <c r="AN86" s="198">
        <v>0</v>
      </c>
      <c r="AO86" s="198">
        <v>23.4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159.72999999999999</v>
      </c>
      <c r="L87" s="198">
        <v>61.58</v>
      </c>
      <c r="M87" s="198">
        <v>0</v>
      </c>
      <c r="N87" s="198">
        <v>29.03</v>
      </c>
      <c r="O87" s="198">
        <v>48.76</v>
      </c>
      <c r="P87" s="198">
        <v>57.39</v>
      </c>
      <c r="Q87" s="198">
        <v>4.5599999999999996</v>
      </c>
      <c r="R87" s="198">
        <v>5.21</v>
      </c>
      <c r="S87" s="198">
        <v>6.48</v>
      </c>
      <c r="T87" s="198">
        <v>0</v>
      </c>
      <c r="U87" s="198">
        <v>221.11</v>
      </c>
      <c r="V87" s="198">
        <v>2.87</v>
      </c>
      <c r="W87" s="198">
        <v>11.41</v>
      </c>
      <c r="X87" s="198">
        <v>36.270000000000003</v>
      </c>
      <c r="Y87" s="198">
        <v>0</v>
      </c>
      <c r="Z87" s="198">
        <v>68.41</v>
      </c>
      <c r="AA87" s="198">
        <v>17.21</v>
      </c>
      <c r="AB87" s="198">
        <v>0</v>
      </c>
      <c r="AC87" s="198">
        <v>5.56</v>
      </c>
      <c r="AD87" s="198">
        <v>0</v>
      </c>
      <c r="AE87" s="198">
        <v>0</v>
      </c>
      <c r="AF87" s="198">
        <v>0</v>
      </c>
      <c r="AG87" s="198">
        <v>9.9600000000000009</v>
      </c>
      <c r="AH87" s="198">
        <v>0</v>
      </c>
      <c r="AI87" s="198">
        <v>8.93</v>
      </c>
      <c r="AJ87" s="198">
        <v>0</v>
      </c>
      <c r="AK87" s="198">
        <v>49.92</v>
      </c>
      <c r="AL87" s="198">
        <v>0</v>
      </c>
      <c r="AM87" s="198">
        <v>0</v>
      </c>
      <c r="AN87" s="198">
        <v>0</v>
      </c>
      <c r="AO87" s="198">
        <v>23.4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159.72999999999999</v>
      </c>
      <c r="L88" s="198">
        <v>61.58</v>
      </c>
      <c r="M88" s="198">
        <v>0</v>
      </c>
      <c r="N88" s="198">
        <v>29.03</v>
      </c>
      <c r="O88" s="198">
        <v>48.76</v>
      </c>
      <c r="P88" s="198">
        <v>57.39</v>
      </c>
      <c r="Q88" s="198">
        <v>4.5599999999999996</v>
      </c>
      <c r="R88" s="198">
        <v>5.21</v>
      </c>
      <c r="S88" s="198">
        <v>6.48</v>
      </c>
      <c r="T88" s="198">
        <v>0</v>
      </c>
      <c r="U88" s="198">
        <v>221.11</v>
      </c>
      <c r="V88" s="198">
        <v>2.87</v>
      </c>
      <c r="W88" s="198">
        <v>11.41</v>
      </c>
      <c r="X88" s="198">
        <v>36.270000000000003</v>
      </c>
      <c r="Y88" s="198">
        <v>0</v>
      </c>
      <c r="Z88" s="198">
        <v>68.41</v>
      </c>
      <c r="AA88" s="198">
        <v>17.21</v>
      </c>
      <c r="AB88" s="198">
        <v>0</v>
      </c>
      <c r="AC88" s="198">
        <v>5.56</v>
      </c>
      <c r="AD88" s="198">
        <v>0</v>
      </c>
      <c r="AE88" s="198">
        <v>0</v>
      </c>
      <c r="AF88" s="198">
        <v>0</v>
      </c>
      <c r="AG88" s="198">
        <v>9.9600000000000009</v>
      </c>
      <c r="AH88" s="198">
        <v>0</v>
      </c>
      <c r="AI88" s="198">
        <v>9.66</v>
      </c>
      <c r="AJ88" s="198">
        <v>0</v>
      </c>
      <c r="AK88" s="198">
        <v>49.92</v>
      </c>
      <c r="AL88" s="198">
        <v>0</v>
      </c>
      <c r="AM88" s="198">
        <v>0</v>
      </c>
      <c r="AN88" s="198">
        <v>0</v>
      </c>
      <c r="AO88" s="198">
        <v>23.4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159.72999999999999</v>
      </c>
      <c r="L89" s="198">
        <v>61.58</v>
      </c>
      <c r="M89" s="198">
        <v>0</v>
      </c>
      <c r="N89" s="198">
        <v>29.03</v>
      </c>
      <c r="O89" s="198">
        <v>48.76</v>
      </c>
      <c r="P89" s="198">
        <v>60.24</v>
      </c>
      <c r="Q89" s="198">
        <v>4.5599999999999996</v>
      </c>
      <c r="R89" s="198">
        <v>5.21</v>
      </c>
      <c r="S89" s="198">
        <v>6.48</v>
      </c>
      <c r="T89" s="198">
        <v>0</v>
      </c>
      <c r="U89" s="198">
        <v>221.11</v>
      </c>
      <c r="V89" s="198">
        <v>2.87</v>
      </c>
      <c r="W89" s="198">
        <v>11.41</v>
      </c>
      <c r="X89" s="198">
        <v>36.270000000000003</v>
      </c>
      <c r="Y89" s="198">
        <v>0</v>
      </c>
      <c r="Z89" s="198">
        <v>68.41</v>
      </c>
      <c r="AA89" s="198">
        <v>17.21</v>
      </c>
      <c r="AB89" s="198">
        <v>0</v>
      </c>
      <c r="AC89" s="198">
        <v>5.56</v>
      </c>
      <c r="AD89" s="198">
        <v>0</v>
      </c>
      <c r="AE89" s="198">
        <v>0</v>
      </c>
      <c r="AF89" s="198">
        <v>0</v>
      </c>
      <c r="AG89" s="198">
        <v>9.9600000000000009</v>
      </c>
      <c r="AH89" s="198">
        <v>0</v>
      </c>
      <c r="AI89" s="198">
        <v>9.66</v>
      </c>
      <c r="AJ89" s="198">
        <v>0</v>
      </c>
      <c r="AK89" s="198">
        <v>49.92</v>
      </c>
      <c r="AL89" s="198">
        <v>0</v>
      </c>
      <c r="AM89" s="198">
        <v>0</v>
      </c>
      <c r="AN89" s="198">
        <v>0</v>
      </c>
      <c r="AO89" s="198">
        <v>23.4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159.72999999999999</v>
      </c>
      <c r="L90" s="198">
        <v>61.58</v>
      </c>
      <c r="M90" s="198">
        <v>0</v>
      </c>
      <c r="N90" s="198">
        <v>29.03</v>
      </c>
      <c r="O90" s="198">
        <v>48.76</v>
      </c>
      <c r="P90" s="198">
        <v>60.24</v>
      </c>
      <c r="Q90" s="198">
        <v>4.5599999999999996</v>
      </c>
      <c r="R90" s="198">
        <v>5.21</v>
      </c>
      <c r="S90" s="198">
        <v>6.48</v>
      </c>
      <c r="T90" s="198">
        <v>0</v>
      </c>
      <c r="U90" s="198">
        <v>221.11</v>
      </c>
      <c r="V90" s="198">
        <v>2.87</v>
      </c>
      <c r="W90" s="198">
        <v>11.41</v>
      </c>
      <c r="X90" s="198">
        <v>36.270000000000003</v>
      </c>
      <c r="Y90" s="198">
        <v>0</v>
      </c>
      <c r="Z90" s="198">
        <v>68.41</v>
      </c>
      <c r="AA90" s="198">
        <v>17.21</v>
      </c>
      <c r="AB90" s="198">
        <v>0</v>
      </c>
      <c r="AC90" s="198">
        <v>5.56</v>
      </c>
      <c r="AD90" s="198">
        <v>0</v>
      </c>
      <c r="AE90" s="198">
        <v>0</v>
      </c>
      <c r="AF90" s="198">
        <v>0</v>
      </c>
      <c r="AG90" s="198">
        <v>9.9600000000000009</v>
      </c>
      <c r="AH90" s="198">
        <v>0</v>
      </c>
      <c r="AI90" s="198">
        <v>9.66</v>
      </c>
      <c r="AJ90" s="198">
        <v>0</v>
      </c>
      <c r="AK90" s="198">
        <v>49.92</v>
      </c>
      <c r="AL90" s="198">
        <v>0</v>
      </c>
      <c r="AM90" s="198">
        <v>0</v>
      </c>
      <c r="AN90" s="198">
        <v>0</v>
      </c>
      <c r="AO90" s="198">
        <v>23.4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159.72999999999999</v>
      </c>
      <c r="L91" s="198">
        <v>61.58</v>
      </c>
      <c r="M91" s="198">
        <v>0</v>
      </c>
      <c r="N91" s="198">
        <v>29.03</v>
      </c>
      <c r="O91" s="198">
        <v>48.76</v>
      </c>
      <c r="P91" s="198">
        <v>60.24</v>
      </c>
      <c r="Q91" s="198">
        <v>4.91</v>
      </c>
      <c r="R91" s="198">
        <v>5.21</v>
      </c>
      <c r="S91" s="198">
        <v>6.48</v>
      </c>
      <c r="T91" s="198">
        <v>0</v>
      </c>
      <c r="U91" s="198">
        <v>221.11</v>
      </c>
      <c r="V91" s="198">
        <v>2.87</v>
      </c>
      <c r="W91" s="198">
        <v>11.41</v>
      </c>
      <c r="X91" s="198">
        <v>36.270000000000003</v>
      </c>
      <c r="Y91" s="198">
        <v>0</v>
      </c>
      <c r="Z91" s="198">
        <v>68.41</v>
      </c>
      <c r="AA91" s="198">
        <v>17.21</v>
      </c>
      <c r="AB91" s="198">
        <v>0</v>
      </c>
      <c r="AC91" s="198">
        <v>5.56</v>
      </c>
      <c r="AD91" s="198">
        <v>0</v>
      </c>
      <c r="AE91" s="198">
        <v>0</v>
      </c>
      <c r="AF91" s="198">
        <v>0</v>
      </c>
      <c r="AG91" s="198">
        <v>9.9600000000000009</v>
      </c>
      <c r="AH91" s="198">
        <v>0</v>
      </c>
      <c r="AI91" s="198">
        <v>10.38</v>
      </c>
      <c r="AJ91" s="198">
        <v>0</v>
      </c>
      <c r="AK91" s="198">
        <v>49.92</v>
      </c>
      <c r="AL91" s="198">
        <v>0</v>
      </c>
      <c r="AM91" s="198">
        <v>0</v>
      </c>
      <c r="AN91" s="198">
        <v>0</v>
      </c>
      <c r="AO91" s="198">
        <v>23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159.72999999999999</v>
      </c>
      <c r="L92" s="198">
        <v>61.58</v>
      </c>
      <c r="M92" s="198">
        <v>0</v>
      </c>
      <c r="N92" s="198">
        <v>29.03</v>
      </c>
      <c r="O92" s="198">
        <v>48.76</v>
      </c>
      <c r="P92" s="198">
        <v>60.24</v>
      </c>
      <c r="Q92" s="198">
        <v>4.91</v>
      </c>
      <c r="R92" s="198">
        <v>5.21</v>
      </c>
      <c r="S92" s="198">
        <v>6.48</v>
      </c>
      <c r="T92" s="198">
        <v>0</v>
      </c>
      <c r="U92" s="198">
        <v>221.11</v>
      </c>
      <c r="V92" s="198">
        <v>2.87</v>
      </c>
      <c r="W92" s="198">
        <v>11.41</v>
      </c>
      <c r="X92" s="198">
        <v>36.270000000000003</v>
      </c>
      <c r="Y92" s="198">
        <v>0</v>
      </c>
      <c r="Z92" s="198">
        <v>68.41</v>
      </c>
      <c r="AA92" s="198">
        <v>17.21</v>
      </c>
      <c r="AB92" s="198">
        <v>0</v>
      </c>
      <c r="AC92" s="198">
        <v>5.56</v>
      </c>
      <c r="AD92" s="198">
        <v>0</v>
      </c>
      <c r="AE92" s="198">
        <v>0</v>
      </c>
      <c r="AF92" s="198">
        <v>0</v>
      </c>
      <c r="AG92" s="198">
        <v>9.9600000000000009</v>
      </c>
      <c r="AH92" s="198">
        <v>0</v>
      </c>
      <c r="AI92" s="198">
        <v>10.38</v>
      </c>
      <c r="AJ92" s="198">
        <v>0</v>
      </c>
      <c r="AK92" s="198">
        <v>49.92</v>
      </c>
      <c r="AL92" s="198">
        <v>0</v>
      </c>
      <c r="AM92" s="198">
        <v>0</v>
      </c>
      <c r="AN92" s="198">
        <v>0</v>
      </c>
      <c r="AO92" s="198">
        <v>23.4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159.72999999999999</v>
      </c>
      <c r="L93" s="198">
        <v>61.58</v>
      </c>
      <c r="M93" s="198">
        <v>0</v>
      </c>
      <c r="N93" s="198">
        <v>29.03</v>
      </c>
      <c r="O93" s="198">
        <v>48.76</v>
      </c>
      <c r="P93" s="198">
        <v>60.24</v>
      </c>
      <c r="Q93" s="198">
        <v>4.91</v>
      </c>
      <c r="R93" s="198">
        <v>5.21</v>
      </c>
      <c r="S93" s="198">
        <v>6.48</v>
      </c>
      <c r="T93" s="198">
        <v>0</v>
      </c>
      <c r="U93" s="198">
        <v>221.11</v>
      </c>
      <c r="V93" s="198">
        <v>2.87</v>
      </c>
      <c r="W93" s="198">
        <v>11.41</v>
      </c>
      <c r="X93" s="198">
        <v>36.270000000000003</v>
      </c>
      <c r="Y93" s="198">
        <v>0</v>
      </c>
      <c r="Z93" s="198">
        <v>68.41</v>
      </c>
      <c r="AA93" s="198">
        <v>17.21</v>
      </c>
      <c r="AB93" s="198">
        <v>0</v>
      </c>
      <c r="AC93" s="198">
        <v>5.56</v>
      </c>
      <c r="AD93" s="198">
        <v>0</v>
      </c>
      <c r="AE93" s="198">
        <v>0</v>
      </c>
      <c r="AF93" s="198">
        <v>0</v>
      </c>
      <c r="AG93" s="198">
        <v>9.9600000000000009</v>
      </c>
      <c r="AH93" s="198">
        <v>0</v>
      </c>
      <c r="AI93" s="198">
        <v>8.93</v>
      </c>
      <c r="AJ93" s="198">
        <v>0</v>
      </c>
      <c r="AK93" s="198">
        <v>49.92</v>
      </c>
      <c r="AL93" s="198">
        <v>0</v>
      </c>
      <c r="AM93" s="198">
        <v>0</v>
      </c>
      <c r="AN93" s="198">
        <v>0</v>
      </c>
      <c r="AO93" s="198">
        <v>23.4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159.72999999999999</v>
      </c>
      <c r="L94" s="198">
        <v>61.58</v>
      </c>
      <c r="M94" s="198">
        <v>0</v>
      </c>
      <c r="N94" s="198">
        <v>29.03</v>
      </c>
      <c r="O94" s="198">
        <v>48.76</v>
      </c>
      <c r="P94" s="198">
        <v>60.24</v>
      </c>
      <c r="Q94" s="198">
        <v>4.91</v>
      </c>
      <c r="R94" s="198">
        <v>5.21</v>
      </c>
      <c r="S94" s="198">
        <v>6.48</v>
      </c>
      <c r="T94" s="198">
        <v>0</v>
      </c>
      <c r="U94" s="198">
        <v>221.11</v>
      </c>
      <c r="V94" s="198">
        <v>2.87</v>
      </c>
      <c r="W94" s="198">
        <v>11.41</v>
      </c>
      <c r="X94" s="198">
        <v>36.270000000000003</v>
      </c>
      <c r="Y94" s="198">
        <v>0</v>
      </c>
      <c r="Z94" s="198">
        <v>68.41</v>
      </c>
      <c r="AA94" s="198">
        <v>17.21</v>
      </c>
      <c r="AB94" s="198">
        <v>0</v>
      </c>
      <c r="AC94" s="198">
        <v>5.56</v>
      </c>
      <c r="AD94" s="198">
        <v>0</v>
      </c>
      <c r="AE94" s="198">
        <v>0</v>
      </c>
      <c r="AF94" s="198">
        <v>0</v>
      </c>
      <c r="AG94" s="198">
        <v>9.9600000000000009</v>
      </c>
      <c r="AH94" s="198">
        <v>0</v>
      </c>
      <c r="AI94" s="198">
        <v>10.38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23.4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159.72999999999999</v>
      </c>
      <c r="L95" s="198">
        <v>61.58</v>
      </c>
      <c r="M95" s="198">
        <v>0</v>
      </c>
      <c r="N95" s="198">
        <v>29.03</v>
      </c>
      <c r="O95" s="198">
        <v>48.76</v>
      </c>
      <c r="P95" s="198">
        <v>60.24</v>
      </c>
      <c r="Q95" s="198">
        <v>4.91</v>
      </c>
      <c r="R95" s="198">
        <v>5.21</v>
      </c>
      <c r="S95" s="198">
        <v>6.48</v>
      </c>
      <c r="T95" s="198">
        <v>0</v>
      </c>
      <c r="U95" s="198">
        <v>221.11</v>
      </c>
      <c r="V95" s="198">
        <v>2.87</v>
      </c>
      <c r="W95" s="198">
        <v>11.41</v>
      </c>
      <c r="X95" s="198">
        <v>36.270000000000003</v>
      </c>
      <c r="Y95" s="198">
        <v>0</v>
      </c>
      <c r="Z95" s="198">
        <v>68.41</v>
      </c>
      <c r="AA95" s="198">
        <v>17.21</v>
      </c>
      <c r="AB95" s="198">
        <v>0</v>
      </c>
      <c r="AC95" s="198">
        <v>11.13</v>
      </c>
      <c r="AD95" s="198">
        <v>0</v>
      </c>
      <c r="AE95" s="198">
        <v>0</v>
      </c>
      <c r="AF95" s="198">
        <v>0</v>
      </c>
      <c r="AG95" s="198">
        <v>9.9600000000000009</v>
      </c>
      <c r="AH95" s="198">
        <v>0</v>
      </c>
      <c r="AI95" s="198">
        <v>12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53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159.72999999999999</v>
      </c>
      <c r="L96" s="198">
        <v>61.58</v>
      </c>
      <c r="M96" s="198">
        <v>0</v>
      </c>
      <c r="N96" s="198">
        <v>29.03</v>
      </c>
      <c r="O96" s="198">
        <v>48.76</v>
      </c>
      <c r="P96" s="198">
        <v>60.24</v>
      </c>
      <c r="Q96" s="198">
        <v>4.91</v>
      </c>
      <c r="R96" s="198">
        <v>5.21</v>
      </c>
      <c r="S96" s="198">
        <v>6.48</v>
      </c>
      <c r="T96" s="198">
        <v>0</v>
      </c>
      <c r="U96" s="198">
        <v>221.11</v>
      </c>
      <c r="V96" s="198">
        <v>2.87</v>
      </c>
      <c r="W96" s="198">
        <v>11.41</v>
      </c>
      <c r="X96" s="198">
        <v>36.270000000000003</v>
      </c>
      <c r="Y96" s="198">
        <v>0</v>
      </c>
      <c r="Z96" s="198">
        <v>68.41</v>
      </c>
      <c r="AA96" s="198">
        <v>17.21</v>
      </c>
      <c r="AB96" s="198">
        <v>0</v>
      </c>
      <c r="AC96" s="198">
        <v>11.13</v>
      </c>
      <c r="AD96" s="198">
        <v>0</v>
      </c>
      <c r="AE96" s="198">
        <v>0</v>
      </c>
      <c r="AF96" s="198">
        <v>0</v>
      </c>
      <c r="AG96" s="198">
        <v>9.9600000000000009</v>
      </c>
      <c r="AH96" s="198">
        <v>0</v>
      </c>
      <c r="AI96" s="198">
        <v>12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80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159.72999999999999</v>
      </c>
      <c r="L97" s="198">
        <v>61.58</v>
      </c>
      <c r="M97" s="198">
        <v>0</v>
      </c>
      <c r="N97" s="198">
        <v>29.03</v>
      </c>
      <c r="O97" s="198">
        <v>48.76</v>
      </c>
      <c r="P97" s="198">
        <v>60.24</v>
      </c>
      <c r="Q97" s="198">
        <v>4.91</v>
      </c>
      <c r="R97" s="198">
        <v>5.21</v>
      </c>
      <c r="S97" s="198">
        <v>6.48</v>
      </c>
      <c r="T97" s="198">
        <v>0</v>
      </c>
      <c r="U97" s="198">
        <v>221.11</v>
      </c>
      <c r="V97" s="198">
        <v>2.87</v>
      </c>
      <c r="W97" s="198">
        <v>11.41</v>
      </c>
      <c r="X97" s="198">
        <v>36.270000000000003</v>
      </c>
      <c r="Y97" s="198">
        <v>0</v>
      </c>
      <c r="Z97" s="198">
        <v>68.41</v>
      </c>
      <c r="AA97" s="198">
        <v>17.21</v>
      </c>
      <c r="AB97" s="198">
        <v>0</v>
      </c>
      <c r="AC97" s="198">
        <v>11.13</v>
      </c>
      <c r="AD97" s="198">
        <v>0</v>
      </c>
      <c r="AE97" s="198">
        <v>0</v>
      </c>
      <c r="AF97" s="198">
        <v>0</v>
      </c>
      <c r="AG97" s="198">
        <v>9.9600000000000009</v>
      </c>
      <c r="AH97" s="198">
        <v>0</v>
      </c>
      <c r="AI97" s="198">
        <v>12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80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159.72999999999999</v>
      </c>
      <c r="L98" s="198">
        <v>61.58</v>
      </c>
      <c r="M98" s="198">
        <v>0</v>
      </c>
      <c r="N98" s="198">
        <v>29.03</v>
      </c>
      <c r="O98" s="198">
        <v>48.76</v>
      </c>
      <c r="P98" s="198">
        <v>60.24</v>
      </c>
      <c r="Q98" s="198">
        <v>4.91</v>
      </c>
      <c r="R98" s="198">
        <v>5.21</v>
      </c>
      <c r="S98" s="198">
        <v>6.48</v>
      </c>
      <c r="T98" s="198">
        <v>0</v>
      </c>
      <c r="U98" s="198">
        <v>221.11</v>
      </c>
      <c r="V98" s="198">
        <v>2.87</v>
      </c>
      <c r="W98" s="198">
        <v>11.41</v>
      </c>
      <c r="X98" s="198">
        <v>36.270000000000003</v>
      </c>
      <c r="Y98" s="198">
        <v>0</v>
      </c>
      <c r="Z98" s="198">
        <v>68.41</v>
      </c>
      <c r="AA98" s="198">
        <v>17.21</v>
      </c>
      <c r="AB98" s="198">
        <v>0</v>
      </c>
      <c r="AC98" s="198">
        <v>11.13</v>
      </c>
      <c r="AD98" s="198">
        <v>0</v>
      </c>
      <c r="AE98" s="198">
        <v>0</v>
      </c>
      <c r="AF98" s="198">
        <v>0</v>
      </c>
      <c r="AG98" s="198">
        <v>9.9600000000000009</v>
      </c>
      <c r="AH98" s="198">
        <v>0</v>
      </c>
      <c r="AI98" s="198">
        <v>12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80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3.8348449999999925</v>
      </c>
      <c r="L99">
        <f t="shared" si="0"/>
        <v>1.4779199999999988</v>
      </c>
      <c r="M99">
        <f t="shared" si="0"/>
        <v>0</v>
      </c>
      <c r="N99">
        <f t="shared" si="0"/>
        <v>0.69672000000000078</v>
      </c>
      <c r="O99">
        <f t="shared" si="0"/>
        <v>1.1702400000000028</v>
      </c>
      <c r="P99">
        <f t="shared" si="0"/>
        <v>1.3359674999999993</v>
      </c>
      <c r="Q99">
        <f t="shared" si="0"/>
        <v>0.11014000000000009</v>
      </c>
      <c r="R99">
        <f t="shared" si="0"/>
        <v>0.17726000000000031</v>
      </c>
      <c r="S99">
        <f t="shared" si="0"/>
        <v>0.13785750000000002</v>
      </c>
      <c r="T99">
        <f t="shared" si="0"/>
        <v>0</v>
      </c>
      <c r="U99">
        <f t="shared" si="0"/>
        <v>5.3066400000000078</v>
      </c>
      <c r="V99">
        <f t="shared" si="0"/>
        <v>7.6755000000000045E-2</v>
      </c>
      <c r="W99">
        <f t="shared" si="0"/>
        <v>0.27383999999999992</v>
      </c>
      <c r="X99">
        <f t="shared" si="0"/>
        <v>0.8704799999999997</v>
      </c>
      <c r="Y99">
        <f t="shared" si="0"/>
        <v>0</v>
      </c>
      <c r="Z99">
        <f t="shared" si="0"/>
        <v>1.641839999999998</v>
      </c>
      <c r="AA99">
        <f t="shared" si="0"/>
        <v>0.41304000000000052</v>
      </c>
      <c r="AB99">
        <f t="shared" si="0"/>
        <v>0</v>
      </c>
      <c r="AC99">
        <f t="shared" si="0"/>
        <v>0.20637749999999974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0.28505000000000014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0.86755000000000027</v>
      </c>
      <c r="AP99">
        <f t="shared" si="0"/>
        <v>0</v>
      </c>
      <c r="AQ99">
        <f t="shared" ref="AQ99:AT99" si="1">SUM(AQ3:AQ98)/4000</f>
        <v>0.26650499999999999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9.11</v>
      </c>
      <c r="L3" s="198">
        <v>559.92999999999995</v>
      </c>
      <c r="M3" s="198">
        <v>26.72</v>
      </c>
      <c r="N3" s="198">
        <v>35.07</v>
      </c>
      <c r="O3" s="198">
        <v>0</v>
      </c>
      <c r="P3" s="198">
        <v>35.64</v>
      </c>
      <c r="Q3" s="198">
        <v>5.51</v>
      </c>
      <c r="R3" s="198">
        <v>10.8</v>
      </c>
      <c r="S3" s="198">
        <v>6.69</v>
      </c>
      <c r="T3" s="198">
        <v>0</v>
      </c>
      <c r="U3" s="198">
        <v>124.03</v>
      </c>
      <c r="V3" s="198">
        <v>4.2300000000000004</v>
      </c>
      <c r="W3" s="198">
        <v>13.78</v>
      </c>
      <c r="X3" s="198">
        <v>43.81</v>
      </c>
      <c r="Y3" s="198">
        <v>0</v>
      </c>
      <c r="Z3" s="198">
        <v>75.2</v>
      </c>
      <c r="AA3" s="198">
        <v>20.79</v>
      </c>
      <c r="AB3" s="198">
        <v>0</v>
      </c>
      <c r="AC3" s="198">
        <v>8.8000000000000007</v>
      </c>
      <c r="AD3" s="198">
        <v>0</v>
      </c>
      <c r="AE3" s="198">
        <v>0</v>
      </c>
      <c r="AF3" s="198">
        <v>0</v>
      </c>
      <c r="AG3" s="198">
        <v>11.95</v>
      </c>
      <c r="AH3" s="198">
        <v>0</v>
      </c>
      <c r="AI3" s="198">
        <v>25</v>
      </c>
      <c r="AJ3" s="198">
        <v>0</v>
      </c>
      <c r="AK3" s="198">
        <v>69.599999999999994</v>
      </c>
      <c r="AL3" s="198">
        <v>0</v>
      </c>
      <c r="AM3" s="198">
        <v>0</v>
      </c>
      <c r="AN3" s="198">
        <v>0</v>
      </c>
      <c r="AO3" s="198">
        <v>30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9.11</v>
      </c>
      <c r="L4" s="198">
        <v>559.92999999999995</v>
      </c>
      <c r="M4" s="198">
        <v>26.72</v>
      </c>
      <c r="N4" s="198">
        <v>35.07</v>
      </c>
      <c r="O4" s="198">
        <v>0</v>
      </c>
      <c r="P4" s="198">
        <v>35.64</v>
      </c>
      <c r="Q4" s="198">
        <v>5.51</v>
      </c>
      <c r="R4" s="198">
        <v>10.8</v>
      </c>
      <c r="S4" s="198">
        <v>6.69</v>
      </c>
      <c r="T4" s="198">
        <v>0</v>
      </c>
      <c r="U4" s="198">
        <v>124.03</v>
      </c>
      <c r="V4" s="198">
        <v>4.2300000000000004</v>
      </c>
      <c r="W4" s="198">
        <v>13.78</v>
      </c>
      <c r="X4" s="198">
        <v>43.81</v>
      </c>
      <c r="Y4" s="198">
        <v>0</v>
      </c>
      <c r="Z4" s="198">
        <v>75.2</v>
      </c>
      <c r="AA4" s="198">
        <v>20.79</v>
      </c>
      <c r="AB4" s="198">
        <v>0</v>
      </c>
      <c r="AC4" s="198">
        <v>8.8000000000000007</v>
      </c>
      <c r="AD4" s="198">
        <v>0</v>
      </c>
      <c r="AE4" s="198">
        <v>0</v>
      </c>
      <c r="AF4" s="198">
        <v>0</v>
      </c>
      <c r="AG4" s="198">
        <v>11.95</v>
      </c>
      <c r="AH4" s="198">
        <v>0</v>
      </c>
      <c r="AI4" s="198">
        <v>25</v>
      </c>
      <c r="AJ4" s="198">
        <v>0</v>
      </c>
      <c r="AK4" s="198">
        <v>69.599999999999994</v>
      </c>
      <c r="AL4" s="198">
        <v>0</v>
      </c>
      <c r="AM4" s="198">
        <v>0</v>
      </c>
      <c r="AN4" s="198">
        <v>0</v>
      </c>
      <c r="AO4" s="198">
        <v>32.630000000000003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9.11</v>
      </c>
      <c r="L5" s="198">
        <v>559.92999999999995</v>
      </c>
      <c r="M5" s="198">
        <v>26.72</v>
      </c>
      <c r="N5" s="198">
        <v>35.07</v>
      </c>
      <c r="O5" s="198">
        <v>0</v>
      </c>
      <c r="P5" s="198">
        <v>35.64</v>
      </c>
      <c r="Q5" s="198">
        <v>5.51</v>
      </c>
      <c r="R5" s="198">
        <v>10.8</v>
      </c>
      <c r="S5" s="198">
        <v>6.69</v>
      </c>
      <c r="T5" s="198">
        <v>0</v>
      </c>
      <c r="U5" s="198">
        <v>124.03</v>
      </c>
      <c r="V5" s="198">
        <v>4.2300000000000004</v>
      </c>
      <c r="W5" s="198">
        <v>13.78</v>
      </c>
      <c r="X5" s="198">
        <v>43.81</v>
      </c>
      <c r="Y5" s="198">
        <v>0</v>
      </c>
      <c r="Z5" s="198">
        <v>75.2</v>
      </c>
      <c r="AA5" s="198">
        <v>20.79</v>
      </c>
      <c r="AB5" s="198">
        <v>0</v>
      </c>
      <c r="AC5" s="198">
        <v>8.8000000000000007</v>
      </c>
      <c r="AD5" s="198">
        <v>0</v>
      </c>
      <c r="AE5" s="198">
        <v>0</v>
      </c>
      <c r="AF5" s="198">
        <v>0</v>
      </c>
      <c r="AG5" s="198">
        <v>11.95</v>
      </c>
      <c r="AH5" s="198">
        <v>0</v>
      </c>
      <c r="AI5" s="198">
        <v>25</v>
      </c>
      <c r="AJ5" s="198">
        <v>0</v>
      </c>
      <c r="AK5" s="198">
        <v>69.599999999999994</v>
      </c>
      <c r="AL5" s="198">
        <v>0</v>
      </c>
      <c r="AM5" s="198">
        <v>0</v>
      </c>
      <c r="AN5" s="198">
        <v>0</v>
      </c>
      <c r="AO5" s="198">
        <v>32.630000000000003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9.11</v>
      </c>
      <c r="L6" s="198">
        <v>559.92999999999995</v>
      </c>
      <c r="M6" s="198">
        <v>26.72</v>
      </c>
      <c r="N6" s="198">
        <v>35.07</v>
      </c>
      <c r="O6" s="198">
        <v>0</v>
      </c>
      <c r="P6" s="198">
        <v>35.64</v>
      </c>
      <c r="Q6" s="198">
        <v>5.51</v>
      </c>
      <c r="R6" s="198">
        <v>10.8</v>
      </c>
      <c r="S6" s="198">
        <v>6.69</v>
      </c>
      <c r="T6" s="198">
        <v>0</v>
      </c>
      <c r="U6" s="198">
        <v>124.03</v>
      </c>
      <c r="V6" s="198">
        <v>4.2300000000000004</v>
      </c>
      <c r="W6" s="198">
        <v>13.78</v>
      </c>
      <c r="X6" s="198">
        <v>43.81</v>
      </c>
      <c r="Y6" s="198">
        <v>0</v>
      </c>
      <c r="Z6" s="198">
        <v>75.2</v>
      </c>
      <c r="AA6" s="198">
        <v>20.79</v>
      </c>
      <c r="AB6" s="198">
        <v>0</v>
      </c>
      <c r="AC6" s="198">
        <v>8.8000000000000007</v>
      </c>
      <c r="AD6" s="198">
        <v>0</v>
      </c>
      <c r="AE6" s="198">
        <v>0</v>
      </c>
      <c r="AF6" s="198">
        <v>0</v>
      </c>
      <c r="AG6" s="198">
        <v>11.95</v>
      </c>
      <c r="AH6" s="198">
        <v>0</v>
      </c>
      <c r="AI6" s="198">
        <v>25</v>
      </c>
      <c r="AJ6" s="198">
        <v>0</v>
      </c>
      <c r="AK6" s="198">
        <v>69.599999999999994</v>
      </c>
      <c r="AL6" s="198">
        <v>0</v>
      </c>
      <c r="AM6" s="198">
        <v>0</v>
      </c>
      <c r="AN6" s="198">
        <v>0</v>
      </c>
      <c r="AO6" s="198">
        <v>32.630000000000003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9.11</v>
      </c>
      <c r="L7" s="198">
        <v>559.92999999999995</v>
      </c>
      <c r="M7" s="198">
        <v>26.72</v>
      </c>
      <c r="N7" s="198">
        <v>35.07</v>
      </c>
      <c r="O7" s="198">
        <v>0</v>
      </c>
      <c r="P7" s="198">
        <v>35.64</v>
      </c>
      <c r="Q7" s="198">
        <v>5.51</v>
      </c>
      <c r="R7" s="198">
        <v>10.8</v>
      </c>
      <c r="S7" s="198">
        <v>6.69</v>
      </c>
      <c r="T7" s="198">
        <v>0</v>
      </c>
      <c r="U7" s="198">
        <v>124.03</v>
      </c>
      <c r="V7" s="198">
        <v>4.2300000000000004</v>
      </c>
      <c r="W7" s="198">
        <v>13.78</v>
      </c>
      <c r="X7" s="198">
        <v>43.81</v>
      </c>
      <c r="Y7" s="198">
        <v>0</v>
      </c>
      <c r="Z7" s="198">
        <v>75.2</v>
      </c>
      <c r="AA7" s="198">
        <v>20.79</v>
      </c>
      <c r="AB7" s="198">
        <v>0</v>
      </c>
      <c r="AC7" s="198">
        <v>8.8000000000000007</v>
      </c>
      <c r="AD7" s="198">
        <v>0</v>
      </c>
      <c r="AE7" s="198">
        <v>0</v>
      </c>
      <c r="AF7" s="198">
        <v>0</v>
      </c>
      <c r="AG7" s="198">
        <v>11.95</v>
      </c>
      <c r="AH7" s="198">
        <v>0</v>
      </c>
      <c r="AI7" s="198">
        <v>25</v>
      </c>
      <c r="AJ7" s="198">
        <v>0</v>
      </c>
      <c r="AK7" s="198">
        <v>69.599999999999994</v>
      </c>
      <c r="AL7" s="198">
        <v>0</v>
      </c>
      <c r="AM7" s="198">
        <v>0</v>
      </c>
      <c r="AN7" s="198">
        <v>0</v>
      </c>
      <c r="AO7" s="198">
        <v>30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9.11</v>
      </c>
      <c r="L8" s="198">
        <v>559.92999999999995</v>
      </c>
      <c r="M8" s="198">
        <v>26.72</v>
      </c>
      <c r="N8" s="198">
        <v>35.07</v>
      </c>
      <c r="O8" s="198">
        <v>0</v>
      </c>
      <c r="P8" s="198">
        <v>35.64</v>
      </c>
      <c r="Q8" s="198">
        <v>5.51</v>
      </c>
      <c r="R8" s="198">
        <v>10.8</v>
      </c>
      <c r="S8" s="198">
        <v>6.69</v>
      </c>
      <c r="T8" s="198">
        <v>0</v>
      </c>
      <c r="U8" s="198">
        <v>124.03</v>
      </c>
      <c r="V8" s="198">
        <v>4.2300000000000004</v>
      </c>
      <c r="W8" s="198">
        <v>13.78</v>
      </c>
      <c r="X8" s="198">
        <v>43.81</v>
      </c>
      <c r="Y8" s="198">
        <v>0</v>
      </c>
      <c r="Z8" s="198">
        <v>75.2</v>
      </c>
      <c r="AA8" s="198">
        <v>20.79</v>
      </c>
      <c r="AB8" s="198">
        <v>0</v>
      </c>
      <c r="AC8" s="198">
        <v>8.8000000000000007</v>
      </c>
      <c r="AD8" s="198">
        <v>0</v>
      </c>
      <c r="AE8" s="198">
        <v>0</v>
      </c>
      <c r="AF8" s="198">
        <v>0</v>
      </c>
      <c r="AG8" s="198">
        <v>11.95</v>
      </c>
      <c r="AH8" s="198">
        <v>0</v>
      </c>
      <c r="AI8" s="198">
        <v>25</v>
      </c>
      <c r="AJ8" s="198">
        <v>0</v>
      </c>
      <c r="AK8" s="198">
        <v>69.599999999999994</v>
      </c>
      <c r="AL8" s="198">
        <v>0</v>
      </c>
      <c r="AM8" s="198">
        <v>0</v>
      </c>
      <c r="AN8" s="198">
        <v>0</v>
      </c>
      <c r="AO8" s="198">
        <v>32.630000000000003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9.11</v>
      </c>
      <c r="L9" s="198">
        <v>559.92999999999995</v>
      </c>
      <c r="M9" s="198">
        <v>26.72</v>
      </c>
      <c r="N9" s="198">
        <v>35.07</v>
      </c>
      <c r="O9" s="198">
        <v>0</v>
      </c>
      <c r="P9" s="198">
        <v>35.64</v>
      </c>
      <c r="Q9" s="198">
        <v>5.51</v>
      </c>
      <c r="R9" s="198">
        <v>10.8</v>
      </c>
      <c r="S9" s="198">
        <v>6.69</v>
      </c>
      <c r="T9" s="198">
        <v>0</v>
      </c>
      <c r="U9" s="198">
        <v>124.03</v>
      </c>
      <c r="V9" s="198">
        <v>4.2300000000000004</v>
      </c>
      <c r="W9" s="198">
        <v>13.78</v>
      </c>
      <c r="X9" s="198">
        <v>43.81</v>
      </c>
      <c r="Y9" s="198">
        <v>0</v>
      </c>
      <c r="Z9" s="198">
        <v>75.2</v>
      </c>
      <c r="AA9" s="198">
        <v>20.79</v>
      </c>
      <c r="AB9" s="198">
        <v>0</v>
      </c>
      <c r="AC9" s="198">
        <v>11.37</v>
      </c>
      <c r="AD9" s="198">
        <v>0</v>
      </c>
      <c r="AE9" s="198">
        <v>0</v>
      </c>
      <c r="AF9" s="198">
        <v>0</v>
      </c>
      <c r="AG9" s="198">
        <v>11.95</v>
      </c>
      <c r="AH9" s="198">
        <v>0</v>
      </c>
      <c r="AI9" s="198">
        <v>26.89</v>
      </c>
      <c r="AJ9" s="198">
        <v>0</v>
      </c>
      <c r="AK9" s="198">
        <v>69.599999999999994</v>
      </c>
      <c r="AL9" s="198">
        <v>0</v>
      </c>
      <c r="AM9" s="198">
        <v>0</v>
      </c>
      <c r="AN9" s="198">
        <v>0</v>
      </c>
      <c r="AO9" s="198">
        <v>32.159999999999997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9.11</v>
      </c>
      <c r="L10" s="198">
        <v>559.92999999999995</v>
      </c>
      <c r="M10" s="198">
        <v>26.72</v>
      </c>
      <c r="N10" s="198">
        <v>35.07</v>
      </c>
      <c r="O10" s="198">
        <v>0</v>
      </c>
      <c r="P10" s="198">
        <v>35.64</v>
      </c>
      <c r="Q10" s="198">
        <v>5.51</v>
      </c>
      <c r="R10" s="198">
        <v>10.8</v>
      </c>
      <c r="S10" s="198">
        <v>6.69</v>
      </c>
      <c r="T10" s="198">
        <v>0</v>
      </c>
      <c r="U10" s="198">
        <v>124.03</v>
      </c>
      <c r="V10" s="198">
        <v>4.2300000000000004</v>
      </c>
      <c r="W10" s="198">
        <v>13.78</v>
      </c>
      <c r="X10" s="198">
        <v>43.81</v>
      </c>
      <c r="Y10" s="198">
        <v>0</v>
      </c>
      <c r="Z10" s="198">
        <v>75.2</v>
      </c>
      <c r="AA10" s="198">
        <v>20.79</v>
      </c>
      <c r="AB10" s="198">
        <v>0</v>
      </c>
      <c r="AC10" s="198">
        <v>11.37</v>
      </c>
      <c r="AD10" s="198">
        <v>0</v>
      </c>
      <c r="AE10" s="198">
        <v>0</v>
      </c>
      <c r="AF10" s="198">
        <v>0</v>
      </c>
      <c r="AG10" s="198">
        <v>11.95</v>
      </c>
      <c r="AH10" s="198">
        <v>0</v>
      </c>
      <c r="AI10" s="198">
        <v>26.89</v>
      </c>
      <c r="AJ10" s="198">
        <v>0</v>
      </c>
      <c r="AK10" s="198">
        <v>69.599999999999994</v>
      </c>
      <c r="AL10" s="198">
        <v>0</v>
      </c>
      <c r="AM10" s="198">
        <v>0</v>
      </c>
      <c r="AN10" s="198">
        <v>0</v>
      </c>
      <c r="AO10" s="198">
        <v>32.159999999999997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9.11</v>
      </c>
      <c r="L11" s="198">
        <v>559.92999999999995</v>
      </c>
      <c r="M11" s="198">
        <v>26.72</v>
      </c>
      <c r="N11" s="198">
        <v>35.07</v>
      </c>
      <c r="O11" s="198">
        <v>0</v>
      </c>
      <c r="P11" s="198">
        <v>35.64</v>
      </c>
      <c r="Q11" s="198">
        <v>5.51</v>
      </c>
      <c r="R11" s="198">
        <v>10.8</v>
      </c>
      <c r="S11" s="198">
        <v>6.69</v>
      </c>
      <c r="T11" s="198">
        <v>0</v>
      </c>
      <c r="U11" s="198">
        <v>124.03</v>
      </c>
      <c r="V11" s="198">
        <v>4.2300000000000004</v>
      </c>
      <c r="W11" s="198">
        <v>13.78</v>
      </c>
      <c r="X11" s="198">
        <v>43.81</v>
      </c>
      <c r="Y11" s="198">
        <v>0</v>
      </c>
      <c r="Z11" s="198">
        <v>75.2</v>
      </c>
      <c r="AA11" s="198">
        <v>20.79</v>
      </c>
      <c r="AB11" s="198">
        <v>0</v>
      </c>
      <c r="AC11" s="198">
        <v>11.37</v>
      </c>
      <c r="AD11" s="198">
        <v>0</v>
      </c>
      <c r="AE11" s="198">
        <v>0</v>
      </c>
      <c r="AF11" s="198">
        <v>0</v>
      </c>
      <c r="AG11" s="198">
        <v>11.95</v>
      </c>
      <c r="AH11" s="198">
        <v>0</v>
      </c>
      <c r="AI11" s="198">
        <v>26.89</v>
      </c>
      <c r="AJ11" s="198">
        <v>0</v>
      </c>
      <c r="AK11" s="198">
        <v>69.599999999999994</v>
      </c>
      <c r="AL11" s="198">
        <v>0</v>
      </c>
      <c r="AM11" s="198">
        <v>0</v>
      </c>
      <c r="AN11" s="198">
        <v>0</v>
      </c>
      <c r="AO11" s="198">
        <v>32.159999999999997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9.11</v>
      </c>
      <c r="L12" s="198">
        <v>559.92999999999995</v>
      </c>
      <c r="M12" s="198">
        <v>26.72</v>
      </c>
      <c r="N12" s="198">
        <v>35.07</v>
      </c>
      <c r="O12" s="198">
        <v>0</v>
      </c>
      <c r="P12" s="198">
        <v>35.64</v>
      </c>
      <c r="Q12" s="198">
        <v>5.51</v>
      </c>
      <c r="R12" s="198">
        <v>10.8</v>
      </c>
      <c r="S12" s="198">
        <v>6.69</v>
      </c>
      <c r="T12" s="198">
        <v>0</v>
      </c>
      <c r="U12" s="198">
        <v>124.03</v>
      </c>
      <c r="V12" s="198">
        <v>4.2300000000000004</v>
      </c>
      <c r="W12" s="198">
        <v>13.78</v>
      </c>
      <c r="X12" s="198">
        <v>43.81</v>
      </c>
      <c r="Y12" s="198">
        <v>0</v>
      </c>
      <c r="Z12" s="198">
        <v>75.2</v>
      </c>
      <c r="AA12" s="198">
        <v>20.79</v>
      </c>
      <c r="AB12" s="198">
        <v>0</v>
      </c>
      <c r="AC12" s="198">
        <v>11.37</v>
      </c>
      <c r="AD12" s="198">
        <v>0</v>
      </c>
      <c r="AE12" s="198">
        <v>0</v>
      </c>
      <c r="AF12" s="198">
        <v>0</v>
      </c>
      <c r="AG12" s="198">
        <v>11.95</v>
      </c>
      <c r="AH12" s="198">
        <v>0</v>
      </c>
      <c r="AI12" s="198">
        <v>26.89</v>
      </c>
      <c r="AJ12" s="198">
        <v>0</v>
      </c>
      <c r="AK12" s="198">
        <v>69.599999999999994</v>
      </c>
      <c r="AL12" s="198">
        <v>0</v>
      </c>
      <c r="AM12" s="198">
        <v>0</v>
      </c>
      <c r="AN12" s="198">
        <v>0</v>
      </c>
      <c r="AO12" s="198">
        <v>32.159999999999997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9.11</v>
      </c>
      <c r="L13" s="198">
        <v>559.92999999999995</v>
      </c>
      <c r="M13" s="198">
        <v>26.72</v>
      </c>
      <c r="N13" s="198">
        <v>35.07</v>
      </c>
      <c r="O13" s="198">
        <v>0</v>
      </c>
      <c r="P13" s="198">
        <v>35.64</v>
      </c>
      <c r="Q13" s="198">
        <v>5.51</v>
      </c>
      <c r="R13" s="198">
        <v>10.8</v>
      </c>
      <c r="S13" s="198">
        <v>6.69</v>
      </c>
      <c r="T13" s="198">
        <v>0</v>
      </c>
      <c r="U13" s="198">
        <v>124.03</v>
      </c>
      <c r="V13" s="198">
        <v>4.2300000000000004</v>
      </c>
      <c r="W13" s="198">
        <v>13.78</v>
      </c>
      <c r="X13" s="198">
        <v>43.81</v>
      </c>
      <c r="Y13" s="198">
        <v>0</v>
      </c>
      <c r="Z13" s="198">
        <v>75.2</v>
      </c>
      <c r="AA13" s="198">
        <v>20.79</v>
      </c>
      <c r="AB13" s="198">
        <v>0</v>
      </c>
      <c r="AC13" s="198">
        <v>11.37</v>
      </c>
      <c r="AD13" s="198">
        <v>0</v>
      </c>
      <c r="AE13" s="198">
        <v>0</v>
      </c>
      <c r="AF13" s="198">
        <v>0</v>
      </c>
      <c r="AG13" s="198">
        <v>11.95</v>
      </c>
      <c r="AH13" s="198">
        <v>0</v>
      </c>
      <c r="AI13" s="198">
        <v>26.89</v>
      </c>
      <c r="AJ13" s="198">
        <v>0</v>
      </c>
      <c r="AK13" s="198">
        <v>69.599999999999994</v>
      </c>
      <c r="AL13" s="198">
        <v>0</v>
      </c>
      <c r="AM13" s="198">
        <v>0</v>
      </c>
      <c r="AN13" s="198">
        <v>0</v>
      </c>
      <c r="AO13" s="198">
        <v>30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9.11</v>
      </c>
      <c r="L14" s="198">
        <v>559.92999999999995</v>
      </c>
      <c r="M14" s="198">
        <v>26.72</v>
      </c>
      <c r="N14" s="198">
        <v>35.07</v>
      </c>
      <c r="O14" s="198">
        <v>0</v>
      </c>
      <c r="P14" s="198">
        <v>35.64</v>
      </c>
      <c r="Q14" s="198">
        <v>5.51</v>
      </c>
      <c r="R14" s="198">
        <v>10.8</v>
      </c>
      <c r="S14" s="198">
        <v>6.69</v>
      </c>
      <c r="T14" s="198">
        <v>0</v>
      </c>
      <c r="U14" s="198">
        <v>124.03</v>
      </c>
      <c r="V14" s="198">
        <v>4.2300000000000004</v>
      </c>
      <c r="W14" s="198">
        <v>13.78</v>
      </c>
      <c r="X14" s="198">
        <v>43.81</v>
      </c>
      <c r="Y14" s="198">
        <v>0</v>
      </c>
      <c r="Z14" s="198">
        <v>75.2</v>
      </c>
      <c r="AA14" s="198">
        <v>20.79</v>
      </c>
      <c r="AB14" s="198">
        <v>0</v>
      </c>
      <c r="AC14" s="198">
        <v>11.37</v>
      </c>
      <c r="AD14" s="198">
        <v>0</v>
      </c>
      <c r="AE14" s="198">
        <v>0</v>
      </c>
      <c r="AF14" s="198">
        <v>0</v>
      </c>
      <c r="AG14" s="198">
        <v>11.95</v>
      </c>
      <c r="AH14" s="198">
        <v>0</v>
      </c>
      <c r="AI14" s="198">
        <v>26.89</v>
      </c>
      <c r="AJ14" s="198">
        <v>0</v>
      </c>
      <c r="AK14" s="198">
        <v>69.599999999999994</v>
      </c>
      <c r="AL14" s="198">
        <v>0</v>
      </c>
      <c r="AM14" s="198">
        <v>0</v>
      </c>
      <c r="AN14" s="198">
        <v>0</v>
      </c>
      <c r="AO14" s="198">
        <v>32.159999999999997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9.11</v>
      </c>
      <c r="L15" s="198">
        <v>559.92999999999995</v>
      </c>
      <c r="M15" s="198">
        <v>27.32</v>
      </c>
      <c r="N15" s="198">
        <v>35.07</v>
      </c>
      <c r="O15" s="198">
        <v>0</v>
      </c>
      <c r="P15" s="198">
        <v>35.64</v>
      </c>
      <c r="Q15" s="198">
        <v>5.51</v>
      </c>
      <c r="R15" s="198">
        <v>10.8</v>
      </c>
      <c r="S15" s="198">
        <v>6.69</v>
      </c>
      <c r="T15" s="198">
        <v>0</v>
      </c>
      <c r="U15" s="198">
        <v>124.03</v>
      </c>
      <c r="V15" s="198">
        <v>4.2300000000000004</v>
      </c>
      <c r="W15" s="198">
        <v>13.78</v>
      </c>
      <c r="X15" s="198">
        <v>43.81</v>
      </c>
      <c r="Y15" s="198">
        <v>0</v>
      </c>
      <c r="Z15" s="198">
        <v>75.2</v>
      </c>
      <c r="AA15" s="198">
        <v>20.79</v>
      </c>
      <c r="AB15" s="198">
        <v>0</v>
      </c>
      <c r="AC15" s="198">
        <v>11.37</v>
      </c>
      <c r="AD15" s="198">
        <v>0</v>
      </c>
      <c r="AE15" s="198">
        <v>0</v>
      </c>
      <c r="AF15" s="198">
        <v>0</v>
      </c>
      <c r="AG15" s="198">
        <v>11.95</v>
      </c>
      <c r="AH15" s="198">
        <v>0</v>
      </c>
      <c r="AI15" s="198">
        <v>26.89</v>
      </c>
      <c r="AJ15" s="198">
        <v>0</v>
      </c>
      <c r="AK15" s="198">
        <v>69.599999999999994</v>
      </c>
      <c r="AL15" s="198">
        <v>0</v>
      </c>
      <c r="AM15" s="198">
        <v>0</v>
      </c>
      <c r="AN15" s="198">
        <v>0</v>
      </c>
      <c r="AO15" s="198">
        <v>32.159999999999997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9.11</v>
      </c>
      <c r="L16" s="198">
        <v>559.92999999999995</v>
      </c>
      <c r="M16" s="198">
        <v>27.32</v>
      </c>
      <c r="N16" s="198">
        <v>35.07</v>
      </c>
      <c r="O16" s="198">
        <v>0</v>
      </c>
      <c r="P16" s="198">
        <v>35.64</v>
      </c>
      <c r="Q16" s="198">
        <v>5.51</v>
      </c>
      <c r="R16" s="198">
        <v>10.8</v>
      </c>
      <c r="S16" s="198">
        <v>6.69</v>
      </c>
      <c r="T16" s="198">
        <v>0</v>
      </c>
      <c r="U16" s="198">
        <v>124.03</v>
      </c>
      <c r="V16" s="198">
        <v>4.2300000000000004</v>
      </c>
      <c r="W16" s="198">
        <v>13.78</v>
      </c>
      <c r="X16" s="198">
        <v>43.81</v>
      </c>
      <c r="Y16" s="198">
        <v>0</v>
      </c>
      <c r="Z16" s="198">
        <v>75.2</v>
      </c>
      <c r="AA16" s="198">
        <v>20.79</v>
      </c>
      <c r="AB16" s="198">
        <v>0</v>
      </c>
      <c r="AC16" s="198">
        <v>11.37</v>
      </c>
      <c r="AD16" s="198">
        <v>0</v>
      </c>
      <c r="AE16" s="198">
        <v>0</v>
      </c>
      <c r="AF16" s="198">
        <v>0</v>
      </c>
      <c r="AG16" s="198">
        <v>11.95</v>
      </c>
      <c r="AH16" s="198">
        <v>0</v>
      </c>
      <c r="AI16" s="198">
        <v>26.89</v>
      </c>
      <c r="AJ16" s="198">
        <v>0</v>
      </c>
      <c r="AK16" s="198">
        <v>69.599999999999994</v>
      </c>
      <c r="AL16" s="198">
        <v>0</v>
      </c>
      <c r="AM16" s="198">
        <v>0</v>
      </c>
      <c r="AN16" s="198">
        <v>0</v>
      </c>
      <c r="AO16" s="198">
        <v>32.159999999999997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9.11</v>
      </c>
      <c r="L17" s="198">
        <v>559.92999999999995</v>
      </c>
      <c r="M17" s="198">
        <v>27.32</v>
      </c>
      <c r="N17" s="198">
        <v>35.07</v>
      </c>
      <c r="O17" s="198">
        <v>0</v>
      </c>
      <c r="P17" s="198">
        <v>35.64</v>
      </c>
      <c r="Q17" s="198">
        <v>5.51</v>
      </c>
      <c r="R17" s="198">
        <v>10.8</v>
      </c>
      <c r="S17" s="198">
        <v>6.69</v>
      </c>
      <c r="T17" s="198">
        <v>0</v>
      </c>
      <c r="U17" s="198">
        <v>124.03</v>
      </c>
      <c r="V17" s="198">
        <v>4.2300000000000004</v>
      </c>
      <c r="W17" s="198">
        <v>13.78</v>
      </c>
      <c r="X17" s="198">
        <v>43.81</v>
      </c>
      <c r="Y17" s="198">
        <v>0</v>
      </c>
      <c r="Z17" s="198">
        <v>75.2</v>
      </c>
      <c r="AA17" s="198">
        <v>20.79</v>
      </c>
      <c r="AB17" s="198">
        <v>0</v>
      </c>
      <c r="AC17" s="198">
        <v>11.37</v>
      </c>
      <c r="AD17" s="198">
        <v>0</v>
      </c>
      <c r="AE17" s="198">
        <v>0</v>
      </c>
      <c r="AF17" s="198">
        <v>0</v>
      </c>
      <c r="AG17" s="198">
        <v>11.95</v>
      </c>
      <c r="AH17" s="198">
        <v>0</v>
      </c>
      <c r="AI17" s="198">
        <v>26.89</v>
      </c>
      <c r="AJ17" s="198">
        <v>0</v>
      </c>
      <c r="AK17" s="198">
        <v>69.599999999999994</v>
      </c>
      <c r="AL17" s="198">
        <v>0</v>
      </c>
      <c r="AM17" s="198">
        <v>0</v>
      </c>
      <c r="AN17" s="198">
        <v>0</v>
      </c>
      <c r="AO17" s="198">
        <v>32.159999999999997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9.11</v>
      </c>
      <c r="L18" s="198">
        <v>559.92999999999995</v>
      </c>
      <c r="M18" s="198">
        <v>27.32</v>
      </c>
      <c r="N18" s="198">
        <v>35.07</v>
      </c>
      <c r="O18" s="198">
        <v>0</v>
      </c>
      <c r="P18" s="198">
        <v>35.64</v>
      </c>
      <c r="Q18" s="198">
        <v>5.51</v>
      </c>
      <c r="R18" s="198">
        <v>10.8</v>
      </c>
      <c r="S18" s="198">
        <v>6.69</v>
      </c>
      <c r="T18" s="198">
        <v>0</v>
      </c>
      <c r="U18" s="198">
        <v>124.03</v>
      </c>
      <c r="V18" s="198">
        <v>4.2300000000000004</v>
      </c>
      <c r="W18" s="198">
        <v>13.78</v>
      </c>
      <c r="X18" s="198">
        <v>43.81</v>
      </c>
      <c r="Y18" s="198">
        <v>0</v>
      </c>
      <c r="Z18" s="198">
        <v>75.2</v>
      </c>
      <c r="AA18" s="198">
        <v>20.79</v>
      </c>
      <c r="AB18" s="198">
        <v>0</v>
      </c>
      <c r="AC18" s="198">
        <v>11.37</v>
      </c>
      <c r="AD18" s="198">
        <v>0</v>
      </c>
      <c r="AE18" s="198">
        <v>0</v>
      </c>
      <c r="AF18" s="198">
        <v>0</v>
      </c>
      <c r="AG18" s="198">
        <v>11.95</v>
      </c>
      <c r="AH18" s="198">
        <v>0</v>
      </c>
      <c r="AI18" s="198">
        <v>26.89</v>
      </c>
      <c r="AJ18" s="198">
        <v>0</v>
      </c>
      <c r="AK18" s="198">
        <v>69.599999999999994</v>
      </c>
      <c r="AL18" s="198">
        <v>0</v>
      </c>
      <c r="AM18" s="198">
        <v>0</v>
      </c>
      <c r="AN18" s="198">
        <v>0</v>
      </c>
      <c r="AO18" s="198">
        <v>32.159999999999997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9.11</v>
      </c>
      <c r="L19" s="198">
        <v>559.92999999999995</v>
      </c>
      <c r="M19" s="198">
        <v>27.32</v>
      </c>
      <c r="N19" s="198">
        <v>35.07</v>
      </c>
      <c r="O19" s="198">
        <v>0</v>
      </c>
      <c r="P19" s="198">
        <v>35.64</v>
      </c>
      <c r="Q19" s="198">
        <v>5.51</v>
      </c>
      <c r="R19" s="198">
        <v>10.8</v>
      </c>
      <c r="S19" s="198">
        <v>6.69</v>
      </c>
      <c r="T19" s="198">
        <v>0</v>
      </c>
      <c r="U19" s="198">
        <v>124.03</v>
      </c>
      <c r="V19" s="198">
        <v>4.2300000000000004</v>
      </c>
      <c r="W19" s="198">
        <v>13.78</v>
      </c>
      <c r="X19" s="198">
        <v>43.81</v>
      </c>
      <c r="Y19" s="198">
        <v>0</v>
      </c>
      <c r="Z19" s="198">
        <v>75.2</v>
      </c>
      <c r="AA19" s="198">
        <v>20.79</v>
      </c>
      <c r="AB19" s="198">
        <v>0</v>
      </c>
      <c r="AC19" s="198">
        <v>11.37</v>
      </c>
      <c r="AD19" s="198">
        <v>0</v>
      </c>
      <c r="AE19" s="198">
        <v>0</v>
      </c>
      <c r="AF19" s="198">
        <v>0</v>
      </c>
      <c r="AG19" s="198">
        <v>11.95</v>
      </c>
      <c r="AH19" s="198">
        <v>0</v>
      </c>
      <c r="AI19" s="198">
        <v>26.89</v>
      </c>
      <c r="AJ19" s="198">
        <v>0</v>
      </c>
      <c r="AK19" s="198">
        <v>69.599999999999994</v>
      </c>
      <c r="AL19" s="198">
        <v>0</v>
      </c>
      <c r="AM19" s="198">
        <v>0</v>
      </c>
      <c r="AN19" s="198">
        <v>0</v>
      </c>
      <c r="AO19" s="198">
        <v>30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9.11</v>
      </c>
      <c r="L20" s="198">
        <v>559.92999999999995</v>
      </c>
      <c r="M20" s="198">
        <v>27.32</v>
      </c>
      <c r="N20" s="198">
        <v>35.07</v>
      </c>
      <c r="O20" s="198">
        <v>0</v>
      </c>
      <c r="P20" s="198">
        <v>35.64</v>
      </c>
      <c r="Q20" s="198">
        <v>5.51</v>
      </c>
      <c r="R20" s="198">
        <v>10.8</v>
      </c>
      <c r="S20" s="198">
        <v>6.69</v>
      </c>
      <c r="T20" s="198">
        <v>0</v>
      </c>
      <c r="U20" s="198">
        <v>124.03</v>
      </c>
      <c r="V20" s="198">
        <v>4.2300000000000004</v>
      </c>
      <c r="W20" s="198">
        <v>13.78</v>
      </c>
      <c r="X20" s="198">
        <v>43.81</v>
      </c>
      <c r="Y20" s="198">
        <v>0</v>
      </c>
      <c r="Z20" s="198">
        <v>75.2</v>
      </c>
      <c r="AA20" s="198">
        <v>20.79</v>
      </c>
      <c r="AB20" s="198">
        <v>0</v>
      </c>
      <c r="AC20" s="198">
        <v>11.37</v>
      </c>
      <c r="AD20" s="198">
        <v>0</v>
      </c>
      <c r="AE20" s="198">
        <v>0</v>
      </c>
      <c r="AF20" s="198">
        <v>0</v>
      </c>
      <c r="AG20" s="198">
        <v>11.95</v>
      </c>
      <c r="AH20" s="198">
        <v>0</v>
      </c>
      <c r="AI20" s="198">
        <v>26.89</v>
      </c>
      <c r="AJ20" s="198">
        <v>0</v>
      </c>
      <c r="AK20" s="198">
        <v>69.599999999999994</v>
      </c>
      <c r="AL20" s="198">
        <v>0</v>
      </c>
      <c r="AM20" s="198">
        <v>0</v>
      </c>
      <c r="AN20" s="198">
        <v>0</v>
      </c>
      <c r="AO20" s="198">
        <v>32.159999999999997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9.11</v>
      </c>
      <c r="L21" s="198">
        <v>559.92999999999995</v>
      </c>
      <c r="M21" s="198">
        <v>26.72</v>
      </c>
      <c r="N21" s="198">
        <v>35.07</v>
      </c>
      <c r="O21" s="198">
        <v>0</v>
      </c>
      <c r="P21" s="198">
        <v>35.64</v>
      </c>
      <c r="Q21" s="198">
        <v>5.51</v>
      </c>
      <c r="R21" s="198">
        <v>10.8</v>
      </c>
      <c r="S21" s="198">
        <v>6.69</v>
      </c>
      <c r="T21" s="198">
        <v>0</v>
      </c>
      <c r="U21" s="198">
        <v>124.03</v>
      </c>
      <c r="V21" s="198">
        <v>4.2300000000000004</v>
      </c>
      <c r="W21" s="198">
        <v>13.78</v>
      </c>
      <c r="X21" s="198">
        <v>43.81</v>
      </c>
      <c r="Y21" s="198">
        <v>0</v>
      </c>
      <c r="Z21" s="198">
        <v>75.2</v>
      </c>
      <c r="AA21" s="198">
        <v>20.79</v>
      </c>
      <c r="AB21" s="198">
        <v>0</v>
      </c>
      <c r="AC21" s="198">
        <v>11.37</v>
      </c>
      <c r="AD21" s="198">
        <v>0</v>
      </c>
      <c r="AE21" s="198">
        <v>0</v>
      </c>
      <c r="AF21" s="198">
        <v>0</v>
      </c>
      <c r="AG21" s="198">
        <v>11.95</v>
      </c>
      <c r="AH21" s="198">
        <v>0</v>
      </c>
      <c r="AI21" s="198">
        <v>26.89</v>
      </c>
      <c r="AJ21" s="198">
        <v>0</v>
      </c>
      <c r="AK21" s="198">
        <v>69.599999999999994</v>
      </c>
      <c r="AL21" s="198">
        <v>0</v>
      </c>
      <c r="AM21" s="198">
        <v>0</v>
      </c>
      <c r="AN21" s="198">
        <v>0</v>
      </c>
      <c r="AO21" s="198">
        <v>32.159999999999997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9.11</v>
      </c>
      <c r="L22" s="198">
        <v>559.92999999999995</v>
      </c>
      <c r="M22" s="198">
        <v>26.72</v>
      </c>
      <c r="N22" s="198">
        <v>35.07</v>
      </c>
      <c r="O22" s="198">
        <v>0</v>
      </c>
      <c r="P22" s="198">
        <v>35.64</v>
      </c>
      <c r="Q22" s="198">
        <v>5.51</v>
      </c>
      <c r="R22" s="198">
        <v>10.8</v>
      </c>
      <c r="S22" s="198">
        <v>6.69</v>
      </c>
      <c r="T22" s="198">
        <v>0</v>
      </c>
      <c r="U22" s="198">
        <v>124.03</v>
      </c>
      <c r="V22" s="198">
        <v>4.2300000000000004</v>
      </c>
      <c r="W22" s="198">
        <v>13.78</v>
      </c>
      <c r="X22" s="198">
        <v>43.81</v>
      </c>
      <c r="Y22" s="198">
        <v>0</v>
      </c>
      <c r="Z22" s="198">
        <v>75.2</v>
      </c>
      <c r="AA22" s="198">
        <v>20.79</v>
      </c>
      <c r="AB22" s="198">
        <v>0</v>
      </c>
      <c r="AC22" s="198">
        <v>11.37</v>
      </c>
      <c r="AD22" s="198">
        <v>0</v>
      </c>
      <c r="AE22" s="198">
        <v>0</v>
      </c>
      <c r="AF22" s="198">
        <v>0</v>
      </c>
      <c r="AG22" s="198">
        <v>11.95</v>
      </c>
      <c r="AH22" s="198">
        <v>0</v>
      </c>
      <c r="AI22" s="198">
        <v>26.89</v>
      </c>
      <c r="AJ22" s="198">
        <v>0</v>
      </c>
      <c r="AK22" s="198">
        <v>69.599999999999994</v>
      </c>
      <c r="AL22" s="198">
        <v>0</v>
      </c>
      <c r="AM22" s="198">
        <v>0</v>
      </c>
      <c r="AN22" s="198">
        <v>0</v>
      </c>
      <c r="AO22" s="198">
        <v>32.159999999999997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9.11</v>
      </c>
      <c r="L23" s="198">
        <v>559.92999999999995</v>
      </c>
      <c r="M23" s="198">
        <v>27.32</v>
      </c>
      <c r="N23" s="198">
        <v>35.07</v>
      </c>
      <c r="O23" s="198">
        <v>0</v>
      </c>
      <c r="P23" s="198">
        <v>35.64</v>
      </c>
      <c r="Q23" s="198">
        <v>5.51</v>
      </c>
      <c r="R23" s="198">
        <v>10.8</v>
      </c>
      <c r="S23" s="198">
        <v>6.69</v>
      </c>
      <c r="T23" s="198">
        <v>0</v>
      </c>
      <c r="U23" s="198">
        <v>124.03</v>
      </c>
      <c r="V23" s="198">
        <v>4.2300000000000004</v>
      </c>
      <c r="W23" s="198">
        <v>13.78</v>
      </c>
      <c r="X23" s="198">
        <v>43.81</v>
      </c>
      <c r="Y23" s="198">
        <v>0</v>
      </c>
      <c r="Z23" s="198">
        <v>75.2</v>
      </c>
      <c r="AA23" s="198">
        <v>20.79</v>
      </c>
      <c r="AB23" s="198">
        <v>0</v>
      </c>
      <c r="AC23" s="198">
        <v>11.37</v>
      </c>
      <c r="AD23" s="198">
        <v>0</v>
      </c>
      <c r="AE23" s="198">
        <v>0</v>
      </c>
      <c r="AF23" s="198">
        <v>0</v>
      </c>
      <c r="AG23" s="198">
        <v>11.95</v>
      </c>
      <c r="AH23" s="198">
        <v>0</v>
      </c>
      <c r="AI23" s="198">
        <v>26.89</v>
      </c>
      <c r="AJ23" s="198">
        <v>0</v>
      </c>
      <c r="AK23" s="198">
        <v>69.599999999999994</v>
      </c>
      <c r="AL23" s="198">
        <v>0</v>
      </c>
      <c r="AM23" s="198">
        <v>0</v>
      </c>
      <c r="AN23" s="198">
        <v>0</v>
      </c>
      <c r="AO23" s="198">
        <v>32.159999999999997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9.11</v>
      </c>
      <c r="L24" s="198">
        <v>559.92999999999995</v>
      </c>
      <c r="M24" s="198">
        <v>27.32</v>
      </c>
      <c r="N24" s="198">
        <v>35.07</v>
      </c>
      <c r="O24" s="198">
        <v>0</v>
      </c>
      <c r="P24" s="198">
        <v>35.64</v>
      </c>
      <c r="Q24" s="198">
        <v>5.51</v>
      </c>
      <c r="R24" s="198">
        <v>10.8</v>
      </c>
      <c r="S24" s="198">
        <v>6.69</v>
      </c>
      <c r="T24" s="198">
        <v>0</v>
      </c>
      <c r="U24" s="198">
        <v>124.03</v>
      </c>
      <c r="V24" s="198">
        <v>4.2300000000000004</v>
      </c>
      <c r="W24" s="198">
        <v>13.78</v>
      </c>
      <c r="X24" s="198">
        <v>43.81</v>
      </c>
      <c r="Y24" s="198">
        <v>0</v>
      </c>
      <c r="Z24" s="198">
        <v>75.2</v>
      </c>
      <c r="AA24" s="198">
        <v>20.79</v>
      </c>
      <c r="AB24" s="198">
        <v>0</v>
      </c>
      <c r="AC24" s="198">
        <v>11.37</v>
      </c>
      <c r="AD24" s="198">
        <v>0</v>
      </c>
      <c r="AE24" s="198">
        <v>0</v>
      </c>
      <c r="AF24" s="198">
        <v>0</v>
      </c>
      <c r="AG24" s="198">
        <v>11.95</v>
      </c>
      <c r="AH24" s="198">
        <v>0</v>
      </c>
      <c r="AI24" s="198">
        <v>26.89</v>
      </c>
      <c r="AJ24" s="198">
        <v>0</v>
      </c>
      <c r="AK24" s="198">
        <v>69.599999999999994</v>
      </c>
      <c r="AL24" s="198">
        <v>0</v>
      </c>
      <c r="AM24" s="198">
        <v>0</v>
      </c>
      <c r="AN24" s="198">
        <v>0</v>
      </c>
      <c r="AO24" s="198">
        <v>32.159999999999997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9.11</v>
      </c>
      <c r="L25" s="198">
        <v>559.92999999999995</v>
      </c>
      <c r="M25" s="198">
        <v>27.32</v>
      </c>
      <c r="N25" s="198">
        <v>35.07</v>
      </c>
      <c r="O25" s="198">
        <v>0</v>
      </c>
      <c r="P25" s="198">
        <v>35.64</v>
      </c>
      <c r="Q25" s="198">
        <v>5.51</v>
      </c>
      <c r="R25" s="198">
        <v>10.8</v>
      </c>
      <c r="S25" s="198">
        <v>6.69</v>
      </c>
      <c r="T25" s="198">
        <v>0</v>
      </c>
      <c r="U25" s="198">
        <v>124.03</v>
      </c>
      <c r="V25" s="198">
        <v>4.2300000000000004</v>
      </c>
      <c r="W25" s="198">
        <v>13.78</v>
      </c>
      <c r="X25" s="198">
        <v>43.81</v>
      </c>
      <c r="Y25" s="198">
        <v>0</v>
      </c>
      <c r="Z25" s="198">
        <v>75.2</v>
      </c>
      <c r="AA25" s="198">
        <v>20.79</v>
      </c>
      <c r="AB25" s="198">
        <v>0</v>
      </c>
      <c r="AC25" s="198">
        <v>11.37</v>
      </c>
      <c r="AD25" s="198">
        <v>0</v>
      </c>
      <c r="AE25" s="198">
        <v>0</v>
      </c>
      <c r="AF25" s="198">
        <v>0</v>
      </c>
      <c r="AG25" s="198">
        <v>11.95</v>
      </c>
      <c r="AH25" s="198">
        <v>0</v>
      </c>
      <c r="AI25" s="198">
        <v>26.89</v>
      </c>
      <c r="AJ25" s="198">
        <v>0</v>
      </c>
      <c r="AK25" s="198">
        <v>69.599999999999994</v>
      </c>
      <c r="AL25" s="198">
        <v>0</v>
      </c>
      <c r="AM25" s="198">
        <v>0</v>
      </c>
      <c r="AN25" s="198">
        <v>0</v>
      </c>
      <c r="AO25" s="198">
        <v>30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9.11</v>
      </c>
      <c r="L26" s="198">
        <v>559.92999999999995</v>
      </c>
      <c r="M26" s="198">
        <v>27.32</v>
      </c>
      <c r="N26" s="198">
        <v>35.07</v>
      </c>
      <c r="O26" s="198">
        <v>0</v>
      </c>
      <c r="P26" s="198">
        <v>35.64</v>
      </c>
      <c r="Q26" s="198">
        <v>5.51</v>
      </c>
      <c r="R26" s="198">
        <v>10.8</v>
      </c>
      <c r="S26" s="198">
        <v>6.69</v>
      </c>
      <c r="T26" s="198">
        <v>0</v>
      </c>
      <c r="U26" s="198">
        <v>124.03</v>
      </c>
      <c r="V26" s="198">
        <v>4.2300000000000004</v>
      </c>
      <c r="W26" s="198">
        <v>13.78</v>
      </c>
      <c r="X26" s="198">
        <v>43.81</v>
      </c>
      <c r="Y26" s="198">
        <v>0</v>
      </c>
      <c r="Z26" s="198">
        <v>75.2</v>
      </c>
      <c r="AA26" s="198">
        <v>20.79</v>
      </c>
      <c r="AB26" s="198">
        <v>0</v>
      </c>
      <c r="AC26" s="198">
        <v>11.37</v>
      </c>
      <c r="AD26" s="198">
        <v>0</v>
      </c>
      <c r="AE26" s="198">
        <v>0</v>
      </c>
      <c r="AF26" s="198">
        <v>0</v>
      </c>
      <c r="AG26" s="198">
        <v>11.95</v>
      </c>
      <c r="AH26" s="198">
        <v>0</v>
      </c>
      <c r="AI26" s="198">
        <v>26.89</v>
      </c>
      <c r="AJ26" s="198">
        <v>0</v>
      </c>
      <c r="AK26" s="198">
        <v>69.599999999999994</v>
      </c>
      <c r="AL26" s="198">
        <v>0</v>
      </c>
      <c r="AM26" s="198">
        <v>0</v>
      </c>
      <c r="AN26" s="198">
        <v>0</v>
      </c>
      <c r="AO26" s="198">
        <v>32.159999999999997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9.11</v>
      </c>
      <c r="L27" s="198">
        <v>559.92999999999995</v>
      </c>
      <c r="M27" s="198">
        <v>27.32</v>
      </c>
      <c r="N27" s="198">
        <v>35.07</v>
      </c>
      <c r="O27" s="198">
        <v>0</v>
      </c>
      <c r="P27" s="198">
        <v>35.64</v>
      </c>
      <c r="Q27" s="198">
        <v>5.51</v>
      </c>
      <c r="R27" s="198">
        <v>10.8</v>
      </c>
      <c r="S27" s="198">
        <v>6.69</v>
      </c>
      <c r="T27" s="198">
        <v>0</v>
      </c>
      <c r="U27" s="198">
        <v>124.03</v>
      </c>
      <c r="V27" s="198">
        <v>4.2300000000000004</v>
      </c>
      <c r="W27" s="198">
        <v>13.78</v>
      </c>
      <c r="X27" s="198">
        <v>43.81</v>
      </c>
      <c r="Y27" s="198">
        <v>0</v>
      </c>
      <c r="Z27" s="198">
        <v>75.2</v>
      </c>
      <c r="AA27" s="198">
        <v>20.79</v>
      </c>
      <c r="AB27" s="198">
        <v>0</v>
      </c>
      <c r="AC27" s="198">
        <v>11.37</v>
      </c>
      <c r="AD27" s="198">
        <v>0</v>
      </c>
      <c r="AE27" s="198">
        <v>0</v>
      </c>
      <c r="AF27" s="198">
        <v>0</v>
      </c>
      <c r="AG27" s="198">
        <v>11.95</v>
      </c>
      <c r="AH27" s="198">
        <v>0</v>
      </c>
      <c r="AI27" s="198">
        <v>26.89</v>
      </c>
      <c r="AJ27" s="198">
        <v>0</v>
      </c>
      <c r="AK27" s="198">
        <v>69.599999999999994</v>
      </c>
      <c r="AL27" s="198">
        <v>0</v>
      </c>
      <c r="AM27" s="198">
        <v>0</v>
      </c>
      <c r="AN27" s="198">
        <v>0</v>
      </c>
      <c r="AO27" s="198">
        <v>32.159999999999997</v>
      </c>
      <c r="AP27" s="198">
        <v>0</v>
      </c>
      <c r="AQ27" s="198">
        <v>1.58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9.11</v>
      </c>
      <c r="L28" s="198">
        <v>559.92999999999995</v>
      </c>
      <c r="M28" s="198">
        <v>27.32</v>
      </c>
      <c r="N28" s="198">
        <v>35.07</v>
      </c>
      <c r="O28" s="198">
        <v>0</v>
      </c>
      <c r="P28" s="198">
        <v>35.64</v>
      </c>
      <c r="Q28" s="198">
        <v>5.51</v>
      </c>
      <c r="R28" s="198">
        <v>10.8</v>
      </c>
      <c r="S28" s="198">
        <v>6.69</v>
      </c>
      <c r="T28" s="198">
        <v>0</v>
      </c>
      <c r="U28" s="198">
        <v>124.03</v>
      </c>
      <c r="V28" s="198">
        <v>4.2300000000000004</v>
      </c>
      <c r="W28" s="198">
        <v>13.78</v>
      </c>
      <c r="X28" s="198">
        <v>43.81</v>
      </c>
      <c r="Y28" s="198">
        <v>0</v>
      </c>
      <c r="Z28" s="198">
        <v>75.2</v>
      </c>
      <c r="AA28" s="198">
        <v>20.79</v>
      </c>
      <c r="AB28" s="198">
        <v>0</v>
      </c>
      <c r="AC28" s="198">
        <v>11.37</v>
      </c>
      <c r="AD28" s="198">
        <v>0</v>
      </c>
      <c r="AE28" s="198">
        <v>0</v>
      </c>
      <c r="AF28" s="198">
        <v>0</v>
      </c>
      <c r="AG28" s="198">
        <v>11.95</v>
      </c>
      <c r="AH28" s="198">
        <v>0</v>
      </c>
      <c r="AI28" s="198">
        <v>26.89</v>
      </c>
      <c r="AJ28" s="198">
        <v>0</v>
      </c>
      <c r="AK28" s="198">
        <v>69.599999999999994</v>
      </c>
      <c r="AL28" s="198">
        <v>0</v>
      </c>
      <c r="AM28" s="198">
        <v>0</v>
      </c>
      <c r="AN28" s="198">
        <v>0</v>
      </c>
      <c r="AO28" s="198">
        <v>32.159999999999997</v>
      </c>
      <c r="AP28" s="198">
        <v>0</v>
      </c>
      <c r="AQ28" s="198">
        <v>4.07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9.11</v>
      </c>
      <c r="L29" s="198">
        <v>559.92999999999995</v>
      </c>
      <c r="M29" s="198">
        <v>27.32</v>
      </c>
      <c r="N29" s="198">
        <v>35.07</v>
      </c>
      <c r="O29" s="198">
        <v>0</v>
      </c>
      <c r="P29" s="198">
        <v>24.5</v>
      </c>
      <c r="Q29" s="198">
        <v>5.51</v>
      </c>
      <c r="R29" s="198">
        <v>10.8</v>
      </c>
      <c r="S29" s="198">
        <v>6.69</v>
      </c>
      <c r="T29" s="198">
        <v>0</v>
      </c>
      <c r="U29" s="198">
        <v>124.03</v>
      </c>
      <c r="V29" s="198">
        <v>4.2300000000000004</v>
      </c>
      <c r="W29" s="198">
        <v>13.78</v>
      </c>
      <c r="X29" s="198">
        <v>43.81</v>
      </c>
      <c r="Y29" s="198">
        <v>0</v>
      </c>
      <c r="Z29" s="198">
        <v>75.2</v>
      </c>
      <c r="AA29" s="198">
        <v>20.79</v>
      </c>
      <c r="AB29" s="198">
        <v>0</v>
      </c>
      <c r="AC29" s="198">
        <v>11.37</v>
      </c>
      <c r="AD29" s="198">
        <v>0</v>
      </c>
      <c r="AE29" s="198">
        <v>0</v>
      </c>
      <c r="AF29" s="198">
        <v>0</v>
      </c>
      <c r="AG29" s="198">
        <v>11.95</v>
      </c>
      <c r="AH29" s="198">
        <v>0</v>
      </c>
      <c r="AI29" s="198">
        <v>26.89</v>
      </c>
      <c r="AJ29" s="198">
        <v>0</v>
      </c>
      <c r="AK29" s="198">
        <v>69.599999999999994</v>
      </c>
      <c r="AL29" s="198">
        <v>0</v>
      </c>
      <c r="AM29" s="198">
        <v>0</v>
      </c>
      <c r="AN29" s="198">
        <v>0</v>
      </c>
      <c r="AO29" s="198">
        <v>32.159999999999997</v>
      </c>
      <c r="AP29" s="198">
        <v>0</v>
      </c>
      <c r="AQ29" s="198">
        <v>8.17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9.11</v>
      </c>
      <c r="L30" s="198">
        <v>559.92999999999995</v>
      </c>
      <c r="M30" s="198">
        <v>27.32</v>
      </c>
      <c r="N30" s="198">
        <v>35.07</v>
      </c>
      <c r="O30" s="198">
        <v>0</v>
      </c>
      <c r="P30" s="198">
        <v>24.5</v>
      </c>
      <c r="Q30" s="198">
        <v>5.51</v>
      </c>
      <c r="R30" s="198">
        <v>10.8</v>
      </c>
      <c r="S30" s="198">
        <v>6.69</v>
      </c>
      <c r="T30" s="198">
        <v>0</v>
      </c>
      <c r="U30" s="198">
        <v>124.03</v>
      </c>
      <c r="V30" s="198">
        <v>4.2300000000000004</v>
      </c>
      <c r="W30" s="198">
        <v>13.78</v>
      </c>
      <c r="X30" s="198">
        <v>43.81</v>
      </c>
      <c r="Y30" s="198">
        <v>0</v>
      </c>
      <c r="Z30" s="198">
        <v>75.2</v>
      </c>
      <c r="AA30" s="198">
        <v>20.79</v>
      </c>
      <c r="AB30" s="198">
        <v>0</v>
      </c>
      <c r="AC30" s="198">
        <v>8.8000000000000007</v>
      </c>
      <c r="AD30" s="198">
        <v>0</v>
      </c>
      <c r="AE30" s="198">
        <v>0</v>
      </c>
      <c r="AF30" s="198">
        <v>0</v>
      </c>
      <c r="AG30" s="198">
        <v>11.95</v>
      </c>
      <c r="AH30" s="198">
        <v>0</v>
      </c>
      <c r="AI30" s="198">
        <v>26.89</v>
      </c>
      <c r="AJ30" s="198">
        <v>0</v>
      </c>
      <c r="AK30" s="198">
        <v>69.599999999999994</v>
      </c>
      <c r="AL30" s="198">
        <v>0</v>
      </c>
      <c r="AM30" s="198">
        <v>0</v>
      </c>
      <c r="AN30" s="198">
        <v>0</v>
      </c>
      <c r="AO30" s="198">
        <v>32.159999999999997</v>
      </c>
      <c r="AP30" s="198">
        <v>0</v>
      </c>
      <c r="AQ30" s="198">
        <v>12.49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9.11</v>
      </c>
      <c r="L31" s="198">
        <v>559.92999999999995</v>
      </c>
      <c r="M31" s="198">
        <v>27.32</v>
      </c>
      <c r="N31" s="198">
        <v>35.07</v>
      </c>
      <c r="O31" s="198">
        <v>0</v>
      </c>
      <c r="P31" s="198">
        <v>24.5</v>
      </c>
      <c r="Q31" s="198">
        <v>5.51</v>
      </c>
      <c r="R31" s="198">
        <v>10.8</v>
      </c>
      <c r="S31" s="198">
        <v>6.69</v>
      </c>
      <c r="T31" s="198">
        <v>0</v>
      </c>
      <c r="U31" s="198">
        <v>124.03</v>
      </c>
      <c r="V31" s="198">
        <v>4.2300000000000004</v>
      </c>
      <c r="W31" s="198">
        <v>13.78</v>
      </c>
      <c r="X31" s="198">
        <v>43.81</v>
      </c>
      <c r="Y31" s="198">
        <v>0</v>
      </c>
      <c r="Z31" s="198">
        <v>75.2</v>
      </c>
      <c r="AA31" s="198">
        <v>20.79</v>
      </c>
      <c r="AB31" s="198">
        <v>0</v>
      </c>
      <c r="AC31" s="198">
        <v>8.8000000000000007</v>
      </c>
      <c r="AD31" s="198">
        <v>0</v>
      </c>
      <c r="AE31" s="198">
        <v>0</v>
      </c>
      <c r="AF31" s="198">
        <v>0</v>
      </c>
      <c r="AG31" s="198">
        <v>11.95</v>
      </c>
      <c r="AH31" s="198">
        <v>0</v>
      </c>
      <c r="AI31" s="198">
        <v>26.89</v>
      </c>
      <c r="AJ31" s="198">
        <v>0</v>
      </c>
      <c r="AK31" s="198">
        <v>69.599999999999994</v>
      </c>
      <c r="AL31" s="198">
        <v>0</v>
      </c>
      <c r="AM31" s="198">
        <v>0</v>
      </c>
      <c r="AN31" s="198">
        <v>0</v>
      </c>
      <c r="AO31" s="198">
        <v>32.19</v>
      </c>
      <c r="AP31" s="198">
        <v>0</v>
      </c>
      <c r="AQ31" s="198">
        <v>15.86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9.11</v>
      </c>
      <c r="L32" s="198">
        <v>559.92999999999995</v>
      </c>
      <c r="M32" s="198">
        <v>27.32</v>
      </c>
      <c r="N32" s="198">
        <v>35.07</v>
      </c>
      <c r="O32" s="198">
        <v>0</v>
      </c>
      <c r="P32" s="198">
        <v>24.5</v>
      </c>
      <c r="Q32" s="198">
        <v>5.51</v>
      </c>
      <c r="R32" s="198">
        <v>10.8</v>
      </c>
      <c r="S32" s="198">
        <v>6.69</v>
      </c>
      <c r="T32" s="198">
        <v>0</v>
      </c>
      <c r="U32" s="198">
        <v>124.03</v>
      </c>
      <c r="V32" s="198">
        <v>4.2300000000000004</v>
      </c>
      <c r="W32" s="198">
        <v>13.78</v>
      </c>
      <c r="X32" s="198">
        <v>43.81</v>
      </c>
      <c r="Y32" s="198">
        <v>0</v>
      </c>
      <c r="Z32" s="198">
        <v>75.2</v>
      </c>
      <c r="AA32" s="198">
        <v>20.79</v>
      </c>
      <c r="AB32" s="198">
        <v>0</v>
      </c>
      <c r="AC32" s="198">
        <v>8.8000000000000007</v>
      </c>
      <c r="AD32" s="198">
        <v>0</v>
      </c>
      <c r="AE32" s="198">
        <v>0</v>
      </c>
      <c r="AF32" s="198">
        <v>0</v>
      </c>
      <c r="AG32" s="198">
        <v>11.95</v>
      </c>
      <c r="AH32" s="198">
        <v>0</v>
      </c>
      <c r="AI32" s="198">
        <v>26.89</v>
      </c>
      <c r="AJ32" s="198">
        <v>0</v>
      </c>
      <c r="AK32" s="198">
        <v>69.599999999999994</v>
      </c>
      <c r="AL32" s="198">
        <v>0</v>
      </c>
      <c r="AM32" s="198">
        <v>0</v>
      </c>
      <c r="AN32" s="198">
        <v>0</v>
      </c>
      <c r="AO32" s="198">
        <v>32.159999999999997</v>
      </c>
      <c r="AP32" s="198">
        <v>0</v>
      </c>
      <c r="AQ32" s="198">
        <v>17.7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9.11</v>
      </c>
      <c r="L33" s="198">
        <v>559.92999999999995</v>
      </c>
      <c r="M33" s="198">
        <v>27.32</v>
      </c>
      <c r="N33" s="198">
        <v>35.07</v>
      </c>
      <c r="O33" s="198">
        <v>0</v>
      </c>
      <c r="P33" s="198">
        <v>24.5</v>
      </c>
      <c r="Q33" s="198">
        <v>5.51</v>
      </c>
      <c r="R33" s="198">
        <v>10.8</v>
      </c>
      <c r="S33" s="198">
        <v>6.69</v>
      </c>
      <c r="T33" s="198">
        <v>0</v>
      </c>
      <c r="U33" s="198">
        <v>124.03</v>
      </c>
      <c r="V33" s="198">
        <v>4.2300000000000004</v>
      </c>
      <c r="W33" s="198">
        <v>13.78</v>
      </c>
      <c r="X33" s="198">
        <v>43.81</v>
      </c>
      <c r="Y33" s="198">
        <v>0</v>
      </c>
      <c r="Z33" s="198">
        <v>75.2</v>
      </c>
      <c r="AA33" s="198">
        <v>20.79</v>
      </c>
      <c r="AB33" s="198">
        <v>0</v>
      </c>
      <c r="AC33" s="198">
        <v>11.37</v>
      </c>
      <c r="AD33" s="198">
        <v>0</v>
      </c>
      <c r="AE33" s="198">
        <v>0</v>
      </c>
      <c r="AF33" s="198">
        <v>0</v>
      </c>
      <c r="AG33" s="198">
        <v>11.95</v>
      </c>
      <c r="AH33" s="198">
        <v>0</v>
      </c>
      <c r="AI33" s="198">
        <v>26.89</v>
      </c>
      <c r="AJ33" s="198">
        <v>0</v>
      </c>
      <c r="AK33" s="198">
        <v>69.599999999999994</v>
      </c>
      <c r="AL33" s="198">
        <v>0</v>
      </c>
      <c r="AM33" s="198">
        <v>0</v>
      </c>
      <c r="AN33" s="198">
        <v>0</v>
      </c>
      <c r="AO33" s="198">
        <v>32.159999999999997</v>
      </c>
      <c r="AP33" s="198">
        <v>0</v>
      </c>
      <c r="AQ33" s="198">
        <v>17.7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9.11</v>
      </c>
      <c r="L34" s="198">
        <v>559.92999999999995</v>
      </c>
      <c r="M34" s="198">
        <v>27.32</v>
      </c>
      <c r="N34" s="198">
        <v>35.07</v>
      </c>
      <c r="O34" s="198">
        <v>0</v>
      </c>
      <c r="P34" s="198">
        <v>24.5</v>
      </c>
      <c r="Q34" s="198">
        <v>5.51</v>
      </c>
      <c r="R34" s="198">
        <v>10.8</v>
      </c>
      <c r="S34" s="198">
        <v>6.69</v>
      </c>
      <c r="T34" s="198">
        <v>0</v>
      </c>
      <c r="U34" s="198">
        <v>124.03</v>
      </c>
      <c r="V34" s="198">
        <v>4.2300000000000004</v>
      </c>
      <c r="W34" s="198">
        <v>13.78</v>
      </c>
      <c r="X34" s="198">
        <v>43.81</v>
      </c>
      <c r="Y34" s="198">
        <v>0</v>
      </c>
      <c r="Z34" s="198">
        <v>75.2</v>
      </c>
      <c r="AA34" s="198">
        <v>20.79</v>
      </c>
      <c r="AB34" s="198">
        <v>0</v>
      </c>
      <c r="AC34" s="198">
        <v>11.37</v>
      </c>
      <c r="AD34" s="198">
        <v>0</v>
      </c>
      <c r="AE34" s="198">
        <v>0</v>
      </c>
      <c r="AF34" s="198">
        <v>0</v>
      </c>
      <c r="AG34" s="198">
        <v>11.95</v>
      </c>
      <c r="AH34" s="198">
        <v>0</v>
      </c>
      <c r="AI34" s="198">
        <v>26.89</v>
      </c>
      <c r="AJ34" s="198">
        <v>0</v>
      </c>
      <c r="AK34" s="198">
        <v>69.599999999999994</v>
      </c>
      <c r="AL34" s="198">
        <v>0</v>
      </c>
      <c r="AM34" s="198">
        <v>0</v>
      </c>
      <c r="AN34" s="198">
        <v>0</v>
      </c>
      <c r="AO34" s="198">
        <v>32.159999999999997</v>
      </c>
      <c r="AP34" s="198">
        <v>0</v>
      </c>
      <c r="AQ34" s="198">
        <v>17.7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9.11</v>
      </c>
      <c r="L35" s="198">
        <v>559.92999999999995</v>
      </c>
      <c r="M35" s="198">
        <v>27.32</v>
      </c>
      <c r="N35" s="198">
        <v>35.07</v>
      </c>
      <c r="O35" s="198">
        <v>0</v>
      </c>
      <c r="P35" s="198">
        <v>26.05</v>
      </c>
      <c r="Q35" s="198">
        <v>5.51</v>
      </c>
      <c r="R35" s="198">
        <v>10.8</v>
      </c>
      <c r="S35" s="198">
        <v>6.69</v>
      </c>
      <c r="T35" s="198">
        <v>0</v>
      </c>
      <c r="U35" s="198">
        <v>124.03</v>
      </c>
      <c r="V35" s="198">
        <v>4.2300000000000004</v>
      </c>
      <c r="W35" s="198">
        <v>13.78</v>
      </c>
      <c r="X35" s="198">
        <v>43.81</v>
      </c>
      <c r="Y35" s="198">
        <v>0</v>
      </c>
      <c r="Z35" s="198">
        <v>75.2</v>
      </c>
      <c r="AA35" s="198">
        <v>20.79</v>
      </c>
      <c r="AB35" s="198">
        <v>0</v>
      </c>
      <c r="AC35" s="198">
        <v>8.8000000000000007</v>
      </c>
      <c r="AD35" s="198">
        <v>0</v>
      </c>
      <c r="AE35" s="198">
        <v>0</v>
      </c>
      <c r="AF35" s="198">
        <v>0</v>
      </c>
      <c r="AG35" s="198">
        <v>11.95</v>
      </c>
      <c r="AH35" s="198">
        <v>0</v>
      </c>
      <c r="AI35" s="198">
        <v>26.89</v>
      </c>
      <c r="AJ35" s="198">
        <v>0</v>
      </c>
      <c r="AK35" s="198">
        <v>69.599999999999994</v>
      </c>
      <c r="AL35" s="198">
        <v>0</v>
      </c>
      <c r="AM35" s="198">
        <v>0</v>
      </c>
      <c r="AN35" s="198">
        <v>0</v>
      </c>
      <c r="AO35" s="198">
        <v>30</v>
      </c>
      <c r="AP35" s="198">
        <v>0</v>
      </c>
      <c r="AQ35" s="198">
        <v>17.7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9.11</v>
      </c>
      <c r="L36" s="198">
        <v>559.92999999999995</v>
      </c>
      <c r="M36" s="198">
        <v>27.32</v>
      </c>
      <c r="N36" s="198">
        <v>35.07</v>
      </c>
      <c r="O36" s="198">
        <v>0</v>
      </c>
      <c r="P36" s="198">
        <v>26.95</v>
      </c>
      <c r="Q36" s="198">
        <v>5.51</v>
      </c>
      <c r="R36" s="198">
        <v>10.8</v>
      </c>
      <c r="S36" s="198">
        <v>6.69</v>
      </c>
      <c r="T36" s="198">
        <v>0</v>
      </c>
      <c r="U36" s="198">
        <v>124.03</v>
      </c>
      <c r="V36" s="198">
        <v>4.2300000000000004</v>
      </c>
      <c r="W36" s="198">
        <v>13.78</v>
      </c>
      <c r="X36" s="198">
        <v>43.81</v>
      </c>
      <c r="Y36" s="198">
        <v>0</v>
      </c>
      <c r="Z36" s="198">
        <v>75.2</v>
      </c>
      <c r="AA36" s="198">
        <v>20.79</v>
      </c>
      <c r="AB36" s="198">
        <v>0</v>
      </c>
      <c r="AC36" s="198">
        <v>8.8000000000000007</v>
      </c>
      <c r="AD36" s="198">
        <v>0</v>
      </c>
      <c r="AE36" s="198">
        <v>0</v>
      </c>
      <c r="AF36" s="198">
        <v>0</v>
      </c>
      <c r="AG36" s="198">
        <v>11.95</v>
      </c>
      <c r="AH36" s="198">
        <v>0</v>
      </c>
      <c r="AI36" s="198">
        <v>26.89</v>
      </c>
      <c r="AJ36" s="198">
        <v>0</v>
      </c>
      <c r="AK36" s="198">
        <v>69.599999999999994</v>
      </c>
      <c r="AL36" s="198">
        <v>0</v>
      </c>
      <c r="AM36" s="198">
        <v>0</v>
      </c>
      <c r="AN36" s="198">
        <v>0</v>
      </c>
      <c r="AO36" s="198">
        <v>30</v>
      </c>
      <c r="AP36" s="198">
        <v>0</v>
      </c>
      <c r="AQ36" s="198">
        <v>17.7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9.11</v>
      </c>
      <c r="L37" s="198">
        <v>559.92999999999995</v>
      </c>
      <c r="M37" s="198">
        <v>27.32</v>
      </c>
      <c r="N37" s="198">
        <v>35.07</v>
      </c>
      <c r="O37" s="198">
        <v>0</v>
      </c>
      <c r="P37" s="198">
        <v>27.84</v>
      </c>
      <c r="Q37" s="198">
        <v>5.51</v>
      </c>
      <c r="R37" s="198">
        <v>10.8</v>
      </c>
      <c r="S37" s="198">
        <v>6.69</v>
      </c>
      <c r="T37" s="198">
        <v>0</v>
      </c>
      <c r="U37" s="198">
        <v>124.03</v>
      </c>
      <c r="V37" s="198">
        <v>4.2300000000000004</v>
      </c>
      <c r="W37" s="198">
        <v>13.78</v>
      </c>
      <c r="X37" s="198">
        <v>43.81</v>
      </c>
      <c r="Y37" s="198">
        <v>0</v>
      </c>
      <c r="Z37" s="198">
        <v>75.2</v>
      </c>
      <c r="AA37" s="198">
        <v>20.79</v>
      </c>
      <c r="AB37" s="198">
        <v>0</v>
      </c>
      <c r="AC37" s="198">
        <v>8.8000000000000007</v>
      </c>
      <c r="AD37" s="198">
        <v>0</v>
      </c>
      <c r="AE37" s="198">
        <v>0</v>
      </c>
      <c r="AF37" s="198">
        <v>0</v>
      </c>
      <c r="AG37" s="198">
        <v>11.95</v>
      </c>
      <c r="AH37" s="198">
        <v>0</v>
      </c>
      <c r="AI37" s="198">
        <v>26.89</v>
      </c>
      <c r="AJ37" s="198">
        <v>0</v>
      </c>
      <c r="AK37" s="198">
        <v>69.599999999999994</v>
      </c>
      <c r="AL37" s="198">
        <v>0</v>
      </c>
      <c r="AM37" s="198">
        <v>0</v>
      </c>
      <c r="AN37" s="198">
        <v>0</v>
      </c>
      <c r="AO37" s="198">
        <v>30</v>
      </c>
      <c r="AP37" s="198">
        <v>0</v>
      </c>
      <c r="AQ37" s="198">
        <v>17.7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9.11</v>
      </c>
      <c r="L38" s="198">
        <v>559.92999999999995</v>
      </c>
      <c r="M38" s="198">
        <v>27.32</v>
      </c>
      <c r="N38" s="198">
        <v>35.07</v>
      </c>
      <c r="O38" s="198">
        <v>0</v>
      </c>
      <c r="P38" s="198">
        <v>28.73</v>
      </c>
      <c r="Q38" s="198">
        <v>5.51</v>
      </c>
      <c r="R38" s="198">
        <v>10.8</v>
      </c>
      <c r="S38" s="198">
        <v>6.69</v>
      </c>
      <c r="T38" s="198">
        <v>0</v>
      </c>
      <c r="U38" s="198">
        <v>124.03</v>
      </c>
      <c r="V38" s="198">
        <v>4.2300000000000004</v>
      </c>
      <c r="W38" s="198">
        <v>13.78</v>
      </c>
      <c r="X38" s="198">
        <v>43.81</v>
      </c>
      <c r="Y38" s="198">
        <v>0</v>
      </c>
      <c r="Z38" s="198">
        <v>75.2</v>
      </c>
      <c r="AA38" s="198">
        <v>20.79</v>
      </c>
      <c r="AB38" s="198">
        <v>0</v>
      </c>
      <c r="AC38" s="198">
        <v>8.8000000000000007</v>
      </c>
      <c r="AD38" s="198">
        <v>0</v>
      </c>
      <c r="AE38" s="198">
        <v>0</v>
      </c>
      <c r="AF38" s="198">
        <v>0</v>
      </c>
      <c r="AG38" s="198">
        <v>11.95</v>
      </c>
      <c r="AH38" s="198">
        <v>0</v>
      </c>
      <c r="AI38" s="198">
        <v>26.89</v>
      </c>
      <c r="AJ38" s="198">
        <v>0</v>
      </c>
      <c r="AK38" s="198">
        <v>69.599999999999994</v>
      </c>
      <c r="AL38" s="198">
        <v>0</v>
      </c>
      <c r="AM38" s="198">
        <v>0</v>
      </c>
      <c r="AN38" s="198">
        <v>0</v>
      </c>
      <c r="AO38" s="198">
        <v>30</v>
      </c>
      <c r="AP38" s="198">
        <v>0</v>
      </c>
      <c r="AQ38" s="198">
        <v>17.7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9.41</v>
      </c>
      <c r="L39" s="198">
        <v>559.92999999999995</v>
      </c>
      <c r="M39" s="198">
        <v>27.32</v>
      </c>
      <c r="N39" s="198">
        <v>35.07</v>
      </c>
      <c r="O39" s="198">
        <v>0</v>
      </c>
      <c r="P39" s="198">
        <v>28.73</v>
      </c>
      <c r="Q39" s="198">
        <v>5.51</v>
      </c>
      <c r="R39" s="198">
        <v>10.8</v>
      </c>
      <c r="S39" s="198">
        <v>6.69</v>
      </c>
      <c r="T39" s="198">
        <v>0</v>
      </c>
      <c r="U39" s="198">
        <v>124.03</v>
      </c>
      <c r="V39" s="198">
        <v>4.2300000000000004</v>
      </c>
      <c r="W39" s="198">
        <v>13.78</v>
      </c>
      <c r="X39" s="198">
        <v>43.81</v>
      </c>
      <c r="Y39" s="198">
        <v>0</v>
      </c>
      <c r="Z39" s="198">
        <v>75.2</v>
      </c>
      <c r="AA39" s="198">
        <v>20.79</v>
      </c>
      <c r="AB39" s="198">
        <v>0</v>
      </c>
      <c r="AC39" s="198">
        <v>8.8000000000000007</v>
      </c>
      <c r="AD39" s="198">
        <v>0</v>
      </c>
      <c r="AE39" s="198">
        <v>0</v>
      </c>
      <c r="AF39" s="198">
        <v>0</v>
      </c>
      <c r="AG39" s="198">
        <v>11.95</v>
      </c>
      <c r="AH39" s="198">
        <v>0</v>
      </c>
      <c r="AI39" s="198">
        <v>26.89</v>
      </c>
      <c r="AJ39" s="198">
        <v>0</v>
      </c>
      <c r="AK39" s="198">
        <v>69.599999999999994</v>
      </c>
      <c r="AL39" s="198">
        <v>0</v>
      </c>
      <c r="AM39" s="198">
        <v>0</v>
      </c>
      <c r="AN39" s="198">
        <v>0</v>
      </c>
      <c r="AO39" s="198">
        <v>30</v>
      </c>
      <c r="AP39" s="198">
        <v>0</v>
      </c>
      <c r="AQ39" s="198">
        <v>17.7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9.11</v>
      </c>
      <c r="L40" s="198">
        <v>559.92999999999995</v>
      </c>
      <c r="M40" s="198">
        <v>27.32</v>
      </c>
      <c r="N40" s="198">
        <v>35.07</v>
      </c>
      <c r="O40" s="198">
        <v>0</v>
      </c>
      <c r="P40" s="198">
        <v>29.62</v>
      </c>
      <c r="Q40" s="198">
        <v>5.51</v>
      </c>
      <c r="R40" s="198">
        <v>10.8</v>
      </c>
      <c r="S40" s="198">
        <v>6.69</v>
      </c>
      <c r="T40" s="198">
        <v>0</v>
      </c>
      <c r="U40" s="198">
        <v>124.03</v>
      </c>
      <c r="V40" s="198">
        <v>4.2300000000000004</v>
      </c>
      <c r="W40" s="198">
        <v>13.78</v>
      </c>
      <c r="X40" s="198">
        <v>43.81</v>
      </c>
      <c r="Y40" s="198">
        <v>0</v>
      </c>
      <c r="Z40" s="198">
        <v>75.2</v>
      </c>
      <c r="AA40" s="198">
        <v>20.79</v>
      </c>
      <c r="AB40" s="198">
        <v>0</v>
      </c>
      <c r="AC40" s="198">
        <v>8.8000000000000007</v>
      </c>
      <c r="AD40" s="198">
        <v>0</v>
      </c>
      <c r="AE40" s="198">
        <v>0</v>
      </c>
      <c r="AF40" s="198">
        <v>0</v>
      </c>
      <c r="AG40" s="198">
        <v>11.95</v>
      </c>
      <c r="AH40" s="198">
        <v>0</v>
      </c>
      <c r="AI40" s="198">
        <v>26.89</v>
      </c>
      <c r="AJ40" s="198">
        <v>0</v>
      </c>
      <c r="AK40" s="198">
        <v>69.599999999999994</v>
      </c>
      <c r="AL40" s="198">
        <v>0</v>
      </c>
      <c r="AM40" s="198">
        <v>0</v>
      </c>
      <c r="AN40" s="198">
        <v>0</v>
      </c>
      <c r="AO40" s="198">
        <v>30</v>
      </c>
      <c r="AP40" s="198">
        <v>0</v>
      </c>
      <c r="AQ40" s="198">
        <v>17.7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9.11</v>
      </c>
      <c r="L41" s="198">
        <v>559.92999999999995</v>
      </c>
      <c r="M41" s="198">
        <v>27.32</v>
      </c>
      <c r="N41" s="198">
        <v>35.07</v>
      </c>
      <c r="O41" s="198">
        <v>0</v>
      </c>
      <c r="P41" s="198">
        <v>30.73</v>
      </c>
      <c r="Q41" s="198">
        <v>5.51</v>
      </c>
      <c r="R41" s="198">
        <v>10.8</v>
      </c>
      <c r="S41" s="198">
        <v>6.69</v>
      </c>
      <c r="T41" s="198">
        <v>0</v>
      </c>
      <c r="U41" s="198">
        <v>124.03</v>
      </c>
      <c r="V41" s="198">
        <v>4.2300000000000004</v>
      </c>
      <c r="W41" s="198">
        <v>13.78</v>
      </c>
      <c r="X41" s="198">
        <v>43.81</v>
      </c>
      <c r="Y41" s="198">
        <v>0</v>
      </c>
      <c r="Z41" s="198">
        <v>75.2</v>
      </c>
      <c r="AA41" s="198">
        <v>20.79</v>
      </c>
      <c r="AB41" s="198">
        <v>0</v>
      </c>
      <c r="AC41" s="198">
        <v>8.5500000000000007</v>
      </c>
      <c r="AD41" s="198">
        <v>0</v>
      </c>
      <c r="AE41" s="198">
        <v>0</v>
      </c>
      <c r="AF41" s="198">
        <v>0</v>
      </c>
      <c r="AG41" s="198">
        <v>11.95</v>
      </c>
      <c r="AH41" s="198">
        <v>0</v>
      </c>
      <c r="AI41" s="198">
        <v>26.89</v>
      </c>
      <c r="AJ41" s="198">
        <v>0</v>
      </c>
      <c r="AK41" s="198">
        <v>69.599999999999994</v>
      </c>
      <c r="AL41" s="198">
        <v>0</v>
      </c>
      <c r="AM41" s="198">
        <v>0</v>
      </c>
      <c r="AN41" s="198">
        <v>0</v>
      </c>
      <c r="AO41" s="198">
        <v>30</v>
      </c>
      <c r="AP41" s="198">
        <v>0</v>
      </c>
      <c r="AQ41" s="198">
        <v>17.7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9.11</v>
      </c>
      <c r="L42" s="198">
        <v>559.92999999999995</v>
      </c>
      <c r="M42" s="198">
        <v>27.32</v>
      </c>
      <c r="N42" s="198">
        <v>35.07</v>
      </c>
      <c r="O42" s="198">
        <v>0</v>
      </c>
      <c r="P42" s="198">
        <v>31.84</v>
      </c>
      <c r="Q42" s="198">
        <v>5.51</v>
      </c>
      <c r="R42" s="198">
        <v>10.8</v>
      </c>
      <c r="S42" s="198">
        <v>6.69</v>
      </c>
      <c r="T42" s="198">
        <v>0</v>
      </c>
      <c r="U42" s="198">
        <v>124.03</v>
      </c>
      <c r="V42" s="198">
        <v>4.2300000000000004</v>
      </c>
      <c r="W42" s="198">
        <v>13.78</v>
      </c>
      <c r="X42" s="198">
        <v>43.81</v>
      </c>
      <c r="Y42" s="198">
        <v>0</v>
      </c>
      <c r="Z42" s="198">
        <v>75.2</v>
      </c>
      <c r="AA42" s="198">
        <v>20.79</v>
      </c>
      <c r="AB42" s="198">
        <v>0</v>
      </c>
      <c r="AC42" s="198">
        <v>8.5500000000000007</v>
      </c>
      <c r="AD42" s="198">
        <v>0</v>
      </c>
      <c r="AE42" s="198">
        <v>0</v>
      </c>
      <c r="AF42" s="198">
        <v>0</v>
      </c>
      <c r="AG42" s="198">
        <v>11.95</v>
      </c>
      <c r="AH42" s="198">
        <v>0</v>
      </c>
      <c r="AI42" s="198">
        <v>26.89</v>
      </c>
      <c r="AJ42" s="198">
        <v>0</v>
      </c>
      <c r="AK42" s="198">
        <v>69.599999999999994</v>
      </c>
      <c r="AL42" s="198">
        <v>0</v>
      </c>
      <c r="AM42" s="198">
        <v>0</v>
      </c>
      <c r="AN42" s="198">
        <v>0</v>
      </c>
      <c r="AO42" s="198">
        <v>30</v>
      </c>
      <c r="AP42" s="198">
        <v>0</v>
      </c>
      <c r="AQ42" s="198">
        <v>17.7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9.11</v>
      </c>
      <c r="L43" s="198">
        <v>559.92999999999995</v>
      </c>
      <c r="M43" s="198">
        <v>27.32</v>
      </c>
      <c r="N43" s="198">
        <v>35.07</v>
      </c>
      <c r="O43" s="198">
        <v>0</v>
      </c>
      <c r="P43" s="198">
        <v>32.729999999999997</v>
      </c>
      <c r="Q43" s="198">
        <v>5.51</v>
      </c>
      <c r="R43" s="198">
        <v>10.8</v>
      </c>
      <c r="S43" s="198">
        <v>6.69</v>
      </c>
      <c r="T43" s="198">
        <v>0</v>
      </c>
      <c r="U43" s="198">
        <v>124.03</v>
      </c>
      <c r="V43" s="198">
        <v>4.2300000000000004</v>
      </c>
      <c r="W43" s="198">
        <v>13.78</v>
      </c>
      <c r="X43" s="198">
        <v>43.81</v>
      </c>
      <c r="Y43" s="198">
        <v>0</v>
      </c>
      <c r="Z43" s="198">
        <v>75.2</v>
      </c>
      <c r="AA43" s="198">
        <v>20.79</v>
      </c>
      <c r="AB43" s="198">
        <v>0</v>
      </c>
      <c r="AC43" s="198">
        <v>8.5500000000000007</v>
      </c>
      <c r="AD43" s="198">
        <v>0</v>
      </c>
      <c r="AE43" s="198">
        <v>0</v>
      </c>
      <c r="AF43" s="198">
        <v>0</v>
      </c>
      <c r="AG43" s="198">
        <v>11.95</v>
      </c>
      <c r="AH43" s="198">
        <v>0</v>
      </c>
      <c r="AI43" s="198">
        <v>26.89</v>
      </c>
      <c r="AJ43" s="198">
        <v>0</v>
      </c>
      <c r="AK43" s="198">
        <v>69.599999999999994</v>
      </c>
      <c r="AL43" s="198">
        <v>0</v>
      </c>
      <c r="AM43" s="198">
        <v>0</v>
      </c>
      <c r="AN43" s="198">
        <v>0</v>
      </c>
      <c r="AO43" s="198">
        <v>30</v>
      </c>
      <c r="AP43" s="198">
        <v>0</v>
      </c>
      <c r="AQ43" s="198">
        <v>17.7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9.11</v>
      </c>
      <c r="L44" s="198">
        <v>559.92999999999995</v>
      </c>
      <c r="M44" s="198">
        <v>27.32</v>
      </c>
      <c r="N44" s="198">
        <v>35.07</v>
      </c>
      <c r="O44" s="198">
        <v>0</v>
      </c>
      <c r="P44" s="198">
        <v>33.86</v>
      </c>
      <c r="Q44" s="198">
        <v>5.51</v>
      </c>
      <c r="R44" s="198">
        <v>10.8</v>
      </c>
      <c r="S44" s="198">
        <v>6.69</v>
      </c>
      <c r="T44" s="198">
        <v>0</v>
      </c>
      <c r="U44" s="198">
        <v>124.03</v>
      </c>
      <c r="V44" s="198">
        <v>4.2300000000000004</v>
      </c>
      <c r="W44" s="198">
        <v>13.78</v>
      </c>
      <c r="X44" s="198">
        <v>43.81</v>
      </c>
      <c r="Y44" s="198">
        <v>0</v>
      </c>
      <c r="Z44" s="198">
        <v>75.2</v>
      </c>
      <c r="AA44" s="198">
        <v>20.79</v>
      </c>
      <c r="AB44" s="198">
        <v>0</v>
      </c>
      <c r="AC44" s="198">
        <v>8.31</v>
      </c>
      <c r="AD44" s="198">
        <v>0</v>
      </c>
      <c r="AE44" s="198">
        <v>0</v>
      </c>
      <c r="AF44" s="198">
        <v>0</v>
      </c>
      <c r="AG44" s="198">
        <v>11.95</v>
      </c>
      <c r="AH44" s="198">
        <v>0</v>
      </c>
      <c r="AI44" s="198">
        <v>26.89</v>
      </c>
      <c r="AJ44" s="198">
        <v>0</v>
      </c>
      <c r="AK44" s="198">
        <v>69.599999999999994</v>
      </c>
      <c r="AL44" s="198">
        <v>0</v>
      </c>
      <c r="AM44" s="198">
        <v>0</v>
      </c>
      <c r="AN44" s="198">
        <v>0</v>
      </c>
      <c r="AO44" s="198">
        <v>30</v>
      </c>
      <c r="AP44" s="198">
        <v>0</v>
      </c>
      <c r="AQ44" s="198">
        <v>17.7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9.11</v>
      </c>
      <c r="L45" s="198">
        <v>559.92999999999995</v>
      </c>
      <c r="M45" s="198">
        <v>27.32</v>
      </c>
      <c r="N45" s="198">
        <v>35.07</v>
      </c>
      <c r="O45" s="198">
        <v>0</v>
      </c>
      <c r="P45" s="198">
        <v>34.97</v>
      </c>
      <c r="Q45" s="198">
        <v>5.51</v>
      </c>
      <c r="R45" s="198">
        <v>10.8</v>
      </c>
      <c r="S45" s="198">
        <v>6.69</v>
      </c>
      <c r="T45" s="198">
        <v>0</v>
      </c>
      <c r="U45" s="198">
        <v>124.03</v>
      </c>
      <c r="V45" s="198">
        <v>4.2300000000000004</v>
      </c>
      <c r="W45" s="198">
        <v>13.78</v>
      </c>
      <c r="X45" s="198">
        <v>43.81</v>
      </c>
      <c r="Y45" s="198">
        <v>0</v>
      </c>
      <c r="Z45" s="198">
        <v>75.2</v>
      </c>
      <c r="AA45" s="198">
        <v>20.79</v>
      </c>
      <c r="AB45" s="198">
        <v>0</v>
      </c>
      <c r="AC45" s="198">
        <v>8.31</v>
      </c>
      <c r="AD45" s="198">
        <v>0</v>
      </c>
      <c r="AE45" s="198">
        <v>0</v>
      </c>
      <c r="AF45" s="198">
        <v>0</v>
      </c>
      <c r="AG45" s="198">
        <v>11.95</v>
      </c>
      <c r="AH45" s="198">
        <v>0</v>
      </c>
      <c r="AI45" s="198">
        <v>26.89</v>
      </c>
      <c r="AJ45" s="198">
        <v>0</v>
      </c>
      <c r="AK45" s="198">
        <v>69.599999999999994</v>
      </c>
      <c r="AL45" s="198">
        <v>0</v>
      </c>
      <c r="AM45" s="198">
        <v>0</v>
      </c>
      <c r="AN45" s="198">
        <v>0</v>
      </c>
      <c r="AO45" s="198">
        <v>30</v>
      </c>
      <c r="AP45" s="198">
        <v>0</v>
      </c>
      <c r="AQ45" s="198">
        <v>17.7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9.11</v>
      </c>
      <c r="L46" s="198">
        <v>559.92999999999995</v>
      </c>
      <c r="M46" s="198">
        <v>27.32</v>
      </c>
      <c r="N46" s="198">
        <v>35.07</v>
      </c>
      <c r="O46" s="198">
        <v>0</v>
      </c>
      <c r="P46" s="198">
        <v>35.64</v>
      </c>
      <c r="Q46" s="198">
        <v>5.51</v>
      </c>
      <c r="R46" s="198">
        <v>10.8</v>
      </c>
      <c r="S46" s="198">
        <v>6.69</v>
      </c>
      <c r="T46" s="198">
        <v>0</v>
      </c>
      <c r="U46" s="198">
        <v>124.03</v>
      </c>
      <c r="V46" s="198">
        <v>4.2300000000000004</v>
      </c>
      <c r="W46" s="198">
        <v>13.78</v>
      </c>
      <c r="X46" s="198">
        <v>43.81</v>
      </c>
      <c r="Y46" s="198">
        <v>0</v>
      </c>
      <c r="Z46" s="198">
        <v>75.2</v>
      </c>
      <c r="AA46" s="198">
        <v>20.79</v>
      </c>
      <c r="AB46" s="198">
        <v>0</v>
      </c>
      <c r="AC46" s="198">
        <v>8.31</v>
      </c>
      <c r="AD46" s="198">
        <v>0</v>
      </c>
      <c r="AE46" s="198">
        <v>0</v>
      </c>
      <c r="AF46" s="198">
        <v>0</v>
      </c>
      <c r="AG46" s="198">
        <v>11.95</v>
      </c>
      <c r="AH46" s="198">
        <v>0</v>
      </c>
      <c r="AI46" s="198">
        <v>26.89</v>
      </c>
      <c r="AJ46" s="198">
        <v>0</v>
      </c>
      <c r="AK46" s="198">
        <v>69.599999999999994</v>
      </c>
      <c r="AL46" s="198">
        <v>0</v>
      </c>
      <c r="AM46" s="198">
        <v>0</v>
      </c>
      <c r="AN46" s="198">
        <v>0</v>
      </c>
      <c r="AO46" s="198">
        <v>30</v>
      </c>
      <c r="AP46" s="198">
        <v>0</v>
      </c>
      <c r="AQ46" s="198">
        <v>17.7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9.11</v>
      </c>
      <c r="L47" s="198">
        <v>559.92999999999995</v>
      </c>
      <c r="M47" s="198">
        <v>27.32</v>
      </c>
      <c r="N47" s="198">
        <v>35.07</v>
      </c>
      <c r="O47" s="198">
        <v>0</v>
      </c>
      <c r="P47" s="198">
        <v>35.64</v>
      </c>
      <c r="Q47" s="198">
        <v>5.51</v>
      </c>
      <c r="R47" s="198">
        <v>10.8</v>
      </c>
      <c r="S47" s="198">
        <v>6.69</v>
      </c>
      <c r="T47" s="198">
        <v>0</v>
      </c>
      <c r="U47" s="198">
        <v>124.03</v>
      </c>
      <c r="V47" s="198">
        <v>4.2300000000000004</v>
      </c>
      <c r="W47" s="198">
        <v>13.78</v>
      </c>
      <c r="X47" s="198">
        <v>43.81</v>
      </c>
      <c r="Y47" s="198">
        <v>0</v>
      </c>
      <c r="Z47" s="198">
        <v>75.2</v>
      </c>
      <c r="AA47" s="198">
        <v>20.79</v>
      </c>
      <c r="AB47" s="198">
        <v>0</v>
      </c>
      <c r="AC47" s="198">
        <v>10.73</v>
      </c>
      <c r="AD47" s="198">
        <v>0</v>
      </c>
      <c r="AE47" s="198">
        <v>0</v>
      </c>
      <c r="AF47" s="198">
        <v>0</v>
      </c>
      <c r="AG47" s="198">
        <v>11.95</v>
      </c>
      <c r="AH47" s="198">
        <v>0</v>
      </c>
      <c r="AI47" s="198">
        <v>26.89</v>
      </c>
      <c r="AJ47" s="198">
        <v>0</v>
      </c>
      <c r="AK47" s="198">
        <v>69.599999999999994</v>
      </c>
      <c r="AL47" s="198">
        <v>0</v>
      </c>
      <c r="AM47" s="198">
        <v>0</v>
      </c>
      <c r="AN47" s="198">
        <v>0</v>
      </c>
      <c r="AO47" s="198">
        <v>30</v>
      </c>
      <c r="AP47" s="198">
        <v>0</v>
      </c>
      <c r="AQ47" s="198">
        <v>17.7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9.11</v>
      </c>
      <c r="L48" s="198">
        <v>559.92999999999995</v>
      </c>
      <c r="M48" s="198">
        <v>27.32</v>
      </c>
      <c r="N48" s="198">
        <v>35.07</v>
      </c>
      <c r="O48" s="198">
        <v>0</v>
      </c>
      <c r="P48" s="198">
        <v>35.64</v>
      </c>
      <c r="Q48" s="198">
        <v>5.51</v>
      </c>
      <c r="R48" s="198">
        <v>10.8</v>
      </c>
      <c r="S48" s="198">
        <v>6.69</v>
      </c>
      <c r="T48" s="198">
        <v>0</v>
      </c>
      <c r="U48" s="198">
        <v>124.03</v>
      </c>
      <c r="V48" s="198">
        <v>4.2300000000000004</v>
      </c>
      <c r="W48" s="198">
        <v>13.78</v>
      </c>
      <c r="X48" s="198">
        <v>43.81</v>
      </c>
      <c r="Y48" s="198">
        <v>0</v>
      </c>
      <c r="Z48" s="198">
        <v>75.2</v>
      </c>
      <c r="AA48" s="198">
        <v>20.79</v>
      </c>
      <c r="AB48" s="198">
        <v>0</v>
      </c>
      <c r="AC48" s="198">
        <v>9.27</v>
      </c>
      <c r="AD48" s="198">
        <v>0</v>
      </c>
      <c r="AE48" s="198">
        <v>0</v>
      </c>
      <c r="AF48" s="198">
        <v>0</v>
      </c>
      <c r="AG48" s="198">
        <v>11.95</v>
      </c>
      <c r="AH48" s="198">
        <v>0</v>
      </c>
      <c r="AI48" s="198">
        <v>26.89</v>
      </c>
      <c r="AJ48" s="198">
        <v>0</v>
      </c>
      <c r="AK48" s="198">
        <v>69.599999999999994</v>
      </c>
      <c r="AL48" s="198">
        <v>0</v>
      </c>
      <c r="AM48" s="198">
        <v>0</v>
      </c>
      <c r="AN48" s="198">
        <v>0</v>
      </c>
      <c r="AO48" s="198">
        <v>30</v>
      </c>
      <c r="AP48" s="198">
        <v>0</v>
      </c>
      <c r="AQ48" s="198">
        <v>17.7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9.11</v>
      </c>
      <c r="L49" s="198">
        <v>559.92999999999995</v>
      </c>
      <c r="M49" s="198">
        <v>27.32</v>
      </c>
      <c r="N49" s="198">
        <v>35.07</v>
      </c>
      <c r="O49" s="198">
        <v>0</v>
      </c>
      <c r="P49" s="198">
        <v>35.64</v>
      </c>
      <c r="Q49" s="198">
        <v>5.51</v>
      </c>
      <c r="R49" s="198">
        <v>10.8</v>
      </c>
      <c r="S49" s="198">
        <v>6.69</v>
      </c>
      <c r="T49" s="198">
        <v>0</v>
      </c>
      <c r="U49" s="198">
        <v>124.03</v>
      </c>
      <c r="V49" s="198">
        <v>4.2300000000000004</v>
      </c>
      <c r="W49" s="198">
        <v>13.78</v>
      </c>
      <c r="X49" s="198">
        <v>43.81</v>
      </c>
      <c r="Y49" s="198">
        <v>0</v>
      </c>
      <c r="Z49" s="198">
        <v>75.2</v>
      </c>
      <c r="AA49" s="198">
        <v>20.79</v>
      </c>
      <c r="AB49" s="198">
        <v>0</v>
      </c>
      <c r="AC49" s="198">
        <v>9.27</v>
      </c>
      <c r="AD49" s="198">
        <v>0</v>
      </c>
      <c r="AE49" s="198">
        <v>0</v>
      </c>
      <c r="AF49" s="198">
        <v>0</v>
      </c>
      <c r="AG49" s="198">
        <v>11.95</v>
      </c>
      <c r="AH49" s="198">
        <v>0</v>
      </c>
      <c r="AI49" s="198">
        <v>26.89</v>
      </c>
      <c r="AJ49" s="198">
        <v>0</v>
      </c>
      <c r="AK49" s="198">
        <v>69.599999999999994</v>
      </c>
      <c r="AL49" s="198">
        <v>0</v>
      </c>
      <c r="AM49" s="198">
        <v>0</v>
      </c>
      <c r="AN49" s="198">
        <v>0</v>
      </c>
      <c r="AO49" s="198">
        <v>30</v>
      </c>
      <c r="AP49" s="198">
        <v>0</v>
      </c>
      <c r="AQ49" s="198">
        <v>17.7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9.11</v>
      </c>
      <c r="L50" s="198">
        <v>559.92999999999995</v>
      </c>
      <c r="M50" s="198">
        <v>27.32</v>
      </c>
      <c r="N50" s="198">
        <v>35.07</v>
      </c>
      <c r="O50" s="198">
        <v>0</v>
      </c>
      <c r="P50" s="198">
        <v>35.64</v>
      </c>
      <c r="Q50" s="198">
        <v>5.51</v>
      </c>
      <c r="R50" s="198">
        <v>10.8</v>
      </c>
      <c r="S50" s="198">
        <v>6.69</v>
      </c>
      <c r="T50" s="198">
        <v>0</v>
      </c>
      <c r="U50" s="198">
        <v>124.03</v>
      </c>
      <c r="V50" s="198">
        <v>4.2300000000000004</v>
      </c>
      <c r="W50" s="198">
        <v>13.78</v>
      </c>
      <c r="X50" s="198">
        <v>43.81</v>
      </c>
      <c r="Y50" s="198">
        <v>0</v>
      </c>
      <c r="Z50" s="198">
        <v>75.2</v>
      </c>
      <c r="AA50" s="198">
        <v>20.79</v>
      </c>
      <c r="AB50" s="198">
        <v>0</v>
      </c>
      <c r="AC50" s="198">
        <v>9.99</v>
      </c>
      <c r="AD50" s="198">
        <v>0</v>
      </c>
      <c r="AE50" s="198">
        <v>0</v>
      </c>
      <c r="AF50" s="198">
        <v>0</v>
      </c>
      <c r="AG50" s="198">
        <v>11.95</v>
      </c>
      <c r="AH50" s="198">
        <v>0</v>
      </c>
      <c r="AI50" s="198">
        <v>26.89</v>
      </c>
      <c r="AJ50" s="198">
        <v>0</v>
      </c>
      <c r="AK50" s="198">
        <v>69.599999999999994</v>
      </c>
      <c r="AL50" s="198">
        <v>0</v>
      </c>
      <c r="AM50" s="198">
        <v>0</v>
      </c>
      <c r="AN50" s="198">
        <v>0</v>
      </c>
      <c r="AO50" s="198">
        <v>30</v>
      </c>
      <c r="AP50" s="198">
        <v>0</v>
      </c>
      <c r="AQ50" s="198">
        <v>17.7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9.11</v>
      </c>
      <c r="L51" s="198">
        <v>559.92999999999995</v>
      </c>
      <c r="M51" s="198">
        <v>27.32</v>
      </c>
      <c r="N51" s="198">
        <v>35.07</v>
      </c>
      <c r="O51" s="198">
        <v>0</v>
      </c>
      <c r="P51" s="198">
        <v>35.64</v>
      </c>
      <c r="Q51" s="198">
        <v>5.51</v>
      </c>
      <c r="R51" s="198">
        <v>10.8</v>
      </c>
      <c r="S51" s="198">
        <v>6.69</v>
      </c>
      <c r="T51" s="198">
        <v>0</v>
      </c>
      <c r="U51" s="198">
        <v>124.03</v>
      </c>
      <c r="V51" s="198">
        <v>4.2300000000000004</v>
      </c>
      <c r="W51" s="198">
        <v>13.78</v>
      </c>
      <c r="X51" s="198">
        <v>43.81</v>
      </c>
      <c r="Y51" s="198">
        <v>0</v>
      </c>
      <c r="Z51" s="198">
        <v>75.2</v>
      </c>
      <c r="AA51" s="198">
        <v>20.79</v>
      </c>
      <c r="AB51" s="198">
        <v>0</v>
      </c>
      <c r="AC51" s="198">
        <v>9.99</v>
      </c>
      <c r="AD51" s="198">
        <v>0</v>
      </c>
      <c r="AE51" s="198">
        <v>0</v>
      </c>
      <c r="AF51" s="198">
        <v>0</v>
      </c>
      <c r="AG51" s="198">
        <v>11.95</v>
      </c>
      <c r="AH51" s="198">
        <v>0</v>
      </c>
      <c r="AI51" s="198">
        <v>26.89</v>
      </c>
      <c r="AJ51" s="198">
        <v>0</v>
      </c>
      <c r="AK51" s="198">
        <v>69.599999999999994</v>
      </c>
      <c r="AL51" s="198">
        <v>0</v>
      </c>
      <c r="AM51" s="198">
        <v>0</v>
      </c>
      <c r="AN51" s="198">
        <v>0</v>
      </c>
      <c r="AO51" s="198">
        <v>30</v>
      </c>
      <c r="AP51" s="198">
        <v>0</v>
      </c>
      <c r="AQ51" s="198">
        <v>17.7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9.11</v>
      </c>
      <c r="L52" s="198">
        <v>559.92999999999995</v>
      </c>
      <c r="M52" s="198">
        <v>27.32</v>
      </c>
      <c r="N52" s="198">
        <v>35.07</v>
      </c>
      <c r="O52" s="198">
        <v>0</v>
      </c>
      <c r="P52" s="198">
        <v>35.64</v>
      </c>
      <c r="Q52" s="198">
        <v>5.51</v>
      </c>
      <c r="R52" s="198">
        <v>10.8</v>
      </c>
      <c r="S52" s="198">
        <v>6.69</v>
      </c>
      <c r="T52" s="198">
        <v>0</v>
      </c>
      <c r="U52" s="198">
        <v>124.03</v>
      </c>
      <c r="V52" s="198">
        <v>4.2300000000000004</v>
      </c>
      <c r="W52" s="198">
        <v>13.78</v>
      </c>
      <c r="X52" s="198">
        <v>43.81</v>
      </c>
      <c r="Y52" s="198">
        <v>0</v>
      </c>
      <c r="Z52" s="198">
        <v>75.2</v>
      </c>
      <c r="AA52" s="198">
        <v>20.79</v>
      </c>
      <c r="AB52" s="198">
        <v>0</v>
      </c>
      <c r="AC52" s="198">
        <v>9.99</v>
      </c>
      <c r="AD52" s="198">
        <v>0</v>
      </c>
      <c r="AE52" s="198">
        <v>0</v>
      </c>
      <c r="AF52" s="198">
        <v>0</v>
      </c>
      <c r="AG52" s="198">
        <v>11.95</v>
      </c>
      <c r="AH52" s="198">
        <v>0</v>
      </c>
      <c r="AI52" s="198">
        <v>26.89</v>
      </c>
      <c r="AJ52" s="198">
        <v>0</v>
      </c>
      <c r="AK52" s="198">
        <v>69.599999999999994</v>
      </c>
      <c r="AL52" s="198">
        <v>0</v>
      </c>
      <c r="AM52" s="198">
        <v>0</v>
      </c>
      <c r="AN52" s="198">
        <v>0</v>
      </c>
      <c r="AO52" s="198">
        <v>30</v>
      </c>
      <c r="AP52" s="198">
        <v>0</v>
      </c>
      <c r="AQ52" s="198">
        <v>17.7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9.11</v>
      </c>
      <c r="L53" s="198">
        <v>559.92999999999995</v>
      </c>
      <c r="M53" s="198">
        <v>27.32</v>
      </c>
      <c r="N53" s="198">
        <v>35.07</v>
      </c>
      <c r="O53" s="198">
        <v>0</v>
      </c>
      <c r="P53" s="198">
        <v>35.64</v>
      </c>
      <c r="Q53" s="198">
        <v>5.51</v>
      </c>
      <c r="R53" s="198">
        <v>10.8</v>
      </c>
      <c r="S53" s="198">
        <v>6.69</v>
      </c>
      <c r="T53" s="198">
        <v>0</v>
      </c>
      <c r="U53" s="198">
        <v>124.03</v>
      </c>
      <c r="V53" s="198">
        <v>3.47</v>
      </c>
      <c r="W53" s="198">
        <v>13.78</v>
      </c>
      <c r="X53" s="198">
        <v>43.81</v>
      </c>
      <c r="Y53" s="198">
        <v>0</v>
      </c>
      <c r="Z53" s="198">
        <v>75.2</v>
      </c>
      <c r="AA53" s="198">
        <v>20.79</v>
      </c>
      <c r="AB53" s="198">
        <v>0</v>
      </c>
      <c r="AC53" s="198">
        <v>11.33</v>
      </c>
      <c r="AD53" s="198">
        <v>0</v>
      </c>
      <c r="AE53" s="198">
        <v>0</v>
      </c>
      <c r="AF53" s="198">
        <v>0</v>
      </c>
      <c r="AG53" s="198">
        <v>11.95</v>
      </c>
      <c r="AH53" s="198">
        <v>0</v>
      </c>
      <c r="AI53" s="198">
        <v>26.89</v>
      </c>
      <c r="AJ53" s="198">
        <v>0</v>
      </c>
      <c r="AK53" s="198">
        <v>69.599999999999994</v>
      </c>
      <c r="AL53" s="198">
        <v>0</v>
      </c>
      <c r="AM53" s="198">
        <v>0</v>
      </c>
      <c r="AN53" s="198">
        <v>0</v>
      </c>
      <c r="AO53" s="198">
        <v>32.15</v>
      </c>
      <c r="AP53" s="198">
        <v>0</v>
      </c>
      <c r="AQ53" s="198">
        <v>17.7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9.11</v>
      </c>
      <c r="L54" s="198">
        <v>559.92999999999995</v>
      </c>
      <c r="M54" s="198">
        <v>27.32</v>
      </c>
      <c r="N54" s="198">
        <v>35.07</v>
      </c>
      <c r="O54" s="198">
        <v>0</v>
      </c>
      <c r="P54" s="198">
        <v>35.64</v>
      </c>
      <c r="Q54" s="198">
        <v>5.51</v>
      </c>
      <c r="R54" s="198">
        <v>10.8</v>
      </c>
      <c r="S54" s="198">
        <v>6.69</v>
      </c>
      <c r="T54" s="198">
        <v>0</v>
      </c>
      <c r="U54" s="198">
        <v>124.03</v>
      </c>
      <c r="V54" s="198">
        <v>3.47</v>
      </c>
      <c r="W54" s="198">
        <v>13.78</v>
      </c>
      <c r="X54" s="198">
        <v>43.81</v>
      </c>
      <c r="Y54" s="198">
        <v>0</v>
      </c>
      <c r="Z54" s="198">
        <v>75.2</v>
      </c>
      <c r="AA54" s="198">
        <v>20.79</v>
      </c>
      <c r="AB54" s="198">
        <v>0</v>
      </c>
      <c r="AC54" s="198">
        <v>11.33</v>
      </c>
      <c r="AD54" s="198">
        <v>0</v>
      </c>
      <c r="AE54" s="198">
        <v>0</v>
      </c>
      <c r="AF54" s="198">
        <v>0</v>
      </c>
      <c r="AG54" s="198">
        <v>11.95</v>
      </c>
      <c r="AH54" s="198">
        <v>0</v>
      </c>
      <c r="AI54" s="198">
        <v>26.89</v>
      </c>
      <c r="AJ54" s="198">
        <v>0</v>
      </c>
      <c r="AK54" s="198">
        <v>69.599999999999994</v>
      </c>
      <c r="AL54" s="198">
        <v>0</v>
      </c>
      <c r="AM54" s="198">
        <v>0</v>
      </c>
      <c r="AN54" s="198">
        <v>0</v>
      </c>
      <c r="AO54" s="198">
        <v>32.15</v>
      </c>
      <c r="AP54" s="198">
        <v>0</v>
      </c>
      <c r="AQ54" s="198">
        <v>17.7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9.11</v>
      </c>
      <c r="L55" s="198">
        <v>559.92999999999995</v>
      </c>
      <c r="M55" s="198">
        <v>27.32</v>
      </c>
      <c r="N55" s="198">
        <v>35.07</v>
      </c>
      <c r="O55" s="198">
        <v>0</v>
      </c>
      <c r="P55" s="198">
        <v>35.64</v>
      </c>
      <c r="Q55" s="198">
        <v>5.51</v>
      </c>
      <c r="R55" s="198">
        <v>10.8</v>
      </c>
      <c r="S55" s="198">
        <v>6.69</v>
      </c>
      <c r="T55" s="198">
        <v>0</v>
      </c>
      <c r="U55" s="198">
        <v>124.03</v>
      </c>
      <c r="V55" s="198">
        <v>3.47</v>
      </c>
      <c r="W55" s="198">
        <v>13.78</v>
      </c>
      <c r="X55" s="198">
        <v>43.81</v>
      </c>
      <c r="Y55" s="198">
        <v>0</v>
      </c>
      <c r="Z55" s="198">
        <v>75.2</v>
      </c>
      <c r="AA55" s="198">
        <v>20.79</v>
      </c>
      <c r="AB55" s="198">
        <v>0</v>
      </c>
      <c r="AC55" s="198">
        <v>11.33</v>
      </c>
      <c r="AD55" s="198">
        <v>0</v>
      </c>
      <c r="AE55" s="198">
        <v>0</v>
      </c>
      <c r="AF55" s="198">
        <v>0</v>
      </c>
      <c r="AG55" s="198">
        <v>11.95</v>
      </c>
      <c r="AH55" s="198">
        <v>0</v>
      </c>
      <c r="AI55" s="198">
        <v>26.89</v>
      </c>
      <c r="AJ55" s="198">
        <v>0</v>
      </c>
      <c r="AK55" s="198">
        <v>69.599999999999994</v>
      </c>
      <c r="AL55" s="198">
        <v>0</v>
      </c>
      <c r="AM55" s="198">
        <v>0</v>
      </c>
      <c r="AN55" s="198">
        <v>0</v>
      </c>
      <c r="AO55" s="198">
        <v>32.200000000000003</v>
      </c>
      <c r="AP55" s="198">
        <v>0</v>
      </c>
      <c r="AQ55" s="198">
        <v>17.7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9.11</v>
      </c>
      <c r="L56" s="198">
        <v>559.92999999999995</v>
      </c>
      <c r="M56" s="198">
        <v>27.32</v>
      </c>
      <c r="N56" s="198">
        <v>35.07</v>
      </c>
      <c r="O56" s="198">
        <v>0</v>
      </c>
      <c r="P56" s="198">
        <v>35.64</v>
      </c>
      <c r="Q56" s="198">
        <v>5.51</v>
      </c>
      <c r="R56" s="198">
        <v>10.8</v>
      </c>
      <c r="S56" s="198">
        <v>6.69</v>
      </c>
      <c r="T56" s="198">
        <v>0</v>
      </c>
      <c r="U56" s="198">
        <v>124.03</v>
      </c>
      <c r="V56" s="198">
        <v>3.47</v>
      </c>
      <c r="W56" s="198">
        <v>13.78</v>
      </c>
      <c r="X56" s="198">
        <v>43.81</v>
      </c>
      <c r="Y56" s="198">
        <v>0</v>
      </c>
      <c r="Z56" s="198">
        <v>75.2</v>
      </c>
      <c r="AA56" s="198">
        <v>20.79</v>
      </c>
      <c r="AB56" s="198">
        <v>0</v>
      </c>
      <c r="AC56" s="198">
        <v>11.33</v>
      </c>
      <c r="AD56" s="198">
        <v>0</v>
      </c>
      <c r="AE56" s="198">
        <v>0</v>
      </c>
      <c r="AF56" s="198">
        <v>0</v>
      </c>
      <c r="AG56" s="198">
        <v>11.95</v>
      </c>
      <c r="AH56" s="198">
        <v>0</v>
      </c>
      <c r="AI56" s="198">
        <v>26.89</v>
      </c>
      <c r="AJ56" s="198">
        <v>0</v>
      </c>
      <c r="AK56" s="198">
        <v>69.599999999999994</v>
      </c>
      <c r="AL56" s="198">
        <v>0</v>
      </c>
      <c r="AM56" s="198">
        <v>0</v>
      </c>
      <c r="AN56" s="198">
        <v>0</v>
      </c>
      <c r="AO56" s="198">
        <v>32.15</v>
      </c>
      <c r="AP56" s="198">
        <v>0</v>
      </c>
      <c r="AQ56" s="198">
        <v>17.7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9.11</v>
      </c>
      <c r="L57" s="198">
        <v>559.92999999999995</v>
      </c>
      <c r="M57" s="198">
        <v>27.32</v>
      </c>
      <c r="N57" s="198">
        <v>35.07</v>
      </c>
      <c r="O57" s="198">
        <v>0</v>
      </c>
      <c r="P57" s="198">
        <v>35.64</v>
      </c>
      <c r="Q57" s="198">
        <v>5.51</v>
      </c>
      <c r="R57" s="198">
        <v>10.8</v>
      </c>
      <c r="S57" s="198">
        <v>6.69</v>
      </c>
      <c r="T57" s="198">
        <v>0</v>
      </c>
      <c r="U57" s="198">
        <v>124.03</v>
      </c>
      <c r="V57" s="198">
        <v>3.47</v>
      </c>
      <c r="W57" s="198">
        <v>13.78</v>
      </c>
      <c r="X57" s="198">
        <v>43.81</v>
      </c>
      <c r="Y57" s="198">
        <v>0</v>
      </c>
      <c r="Z57" s="198">
        <v>75.2</v>
      </c>
      <c r="AA57" s="198">
        <v>20.79</v>
      </c>
      <c r="AB57" s="198">
        <v>0</v>
      </c>
      <c r="AC57" s="198">
        <v>11.33</v>
      </c>
      <c r="AD57" s="198">
        <v>0</v>
      </c>
      <c r="AE57" s="198">
        <v>0</v>
      </c>
      <c r="AF57" s="198">
        <v>0</v>
      </c>
      <c r="AG57" s="198">
        <v>11.95</v>
      </c>
      <c r="AH57" s="198">
        <v>0</v>
      </c>
      <c r="AI57" s="198">
        <v>26.89</v>
      </c>
      <c r="AJ57" s="198">
        <v>0</v>
      </c>
      <c r="AK57" s="198">
        <v>69.599999999999994</v>
      </c>
      <c r="AL57" s="198">
        <v>0</v>
      </c>
      <c r="AM57" s="198">
        <v>0</v>
      </c>
      <c r="AN57" s="198">
        <v>0</v>
      </c>
      <c r="AO57" s="198">
        <v>32.15</v>
      </c>
      <c r="AP57" s="198">
        <v>0</v>
      </c>
      <c r="AQ57" s="198">
        <v>17.7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9.11</v>
      </c>
      <c r="L58" s="198">
        <v>559.92999999999995</v>
      </c>
      <c r="M58" s="198">
        <v>27.32</v>
      </c>
      <c r="N58" s="198">
        <v>35.07</v>
      </c>
      <c r="O58" s="198">
        <v>0</v>
      </c>
      <c r="P58" s="198">
        <v>35.64</v>
      </c>
      <c r="Q58" s="198">
        <v>5.51</v>
      </c>
      <c r="R58" s="198">
        <v>10.8</v>
      </c>
      <c r="S58" s="198">
        <v>6.69</v>
      </c>
      <c r="T58" s="198">
        <v>0</v>
      </c>
      <c r="U58" s="198">
        <v>124.03</v>
      </c>
      <c r="V58" s="198">
        <v>3.47</v>
      </c>
      <c r="W58" s="198">
        <v>13.78</v>
      </c>
      <c r="X58" s="198">
        <v>43.81</v>
      </c>
      <c r="Y58" s="198">
        <v>0</v>
      </c>
      <c r="Z58" s="198">
        <v>75.2</v>
      </c>
      <c r="AA58" s="198">
        <v>20.79</v>
      </c>
      <c r="AB58" s="198">
        <v>0</v>
      </c>
      <c r="AC58" s="198">
        <v>11.33</v>
      </c>
      <c r="AD58" s="198">
        <v>0</v>
      </c>
      <c r="AE58" s="198">
        <v>0</v>
      </c>
      <c r="AF58" s="198">
        <v>0</v>
      </c>
      <c r="AG58" s="198">
        <v>11.95</v>
      </c>
      <c r="AH58" s="198">
        <v>0</v>
      </c>
      <c r="AI58" s="198">
        <v>26.89</v>
      </c>
      <c r="AJ58" s="198">
        <v>0</v>
      </c>
      <c r="AK58" s="198">
        <v>69.599999999999994</v>
      </c>
      <c r="AL58" s="198">
        <v>0</v>
      </c>
      <c r="AM58" s="198">
        <v>0</v>
      </c>
      <c r="AN58" s="198">
        <v>0</v>
      </c>
      <c r="AO58" s="198">
        <v>32.15</v>
      </c>
      <c r="AP58" s="198">
        <v>0</v>
      </c>
      <c r="AQ58" s="198">
        <v>17.7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9.11</v>
      </c>
      <c r="L59" s="198">
        <v>559.92999999999995</v>
      </c>
      <c r="M59" s="198">
        <v>27.32</v>
      </c>
      <c r="N59" s="198">
        <v>35.07</v>
      </c>
      <c r="O59" s="198">
        <v>0</v>
      </c>
      <c r="P59" s="198">
        <v>35.64</v>
      </c>
      <c r="Q59" s="198">
        <v>5.51</v>
      </c>
      <c r="R59" s="198">
        <v>6.29</v>
      </c>
      <c r="S59" s="198">
        <v>6.69</v>
      </c>
      <c r="T59" s="198">
        <v>0</v>
      </c>
      <c r="U59" s="198">
        <v>124.03</v>
      </c>
      <c r="V59" s="198">
        <v>3.47</v>
      </c>
      <c r="W59" s="198">
        <v>13.78</v>
      </c>
      <c r="X59" s="198">
        <v>43.81</v>
      </c>
      <c r="Y59" s="198">
        <v>0</v>
      </c>
      <c r="Z59" s="198">
        <v>75.2</v>
      </c>
      <c r="AA59" s="198">
        <v>20.79</v>
      </c>
      <c r="AB59" s="198">
        <v>0</v>
      </c>
      <c r="AC59" s="198">
        <v>11.33</v>
      </c>
      <c r="AD59" s="198">
        <v>0</v>
      </c>
      <c r="AE59" s="198">
        <v>0</v>
      </c>
      <c r="AF59" s="198">
        <v>0</v>
      </c>
      <c r="AG59" s="198">
        <v>11.95</v>
      </c>
      <c r="AH59" s="198">
        <v>0</v>
      </c>
      <c r="AI59" s="198">
        <v>26.89</v>
      </c>
      <c r="AJ59" s="198">
        <v>0</v>
      </c>
      <c r="AK59" s="198">
        <v>69.599999999999994</v>
      </c>
      <c r="AL59" s="198">
        <v>0</v>
      </c>
      <c r="AM59" s="198">
        <v>0</v>
      </c>
      <c r="AN59" s="198">
        <v>0</v>
      </c>
      <c r="AO59" s="198">
        <v>32.15</v>
      </c>
      <c r="AP59" s="198">
        <v>0</v>
      </c>
      <c r="AQ59" s="198">
        <v>17.7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9.11</v>
      </c>
      <c r="L60" s="198">
        <v>559.92999999999995</v>
      </c>
      <c r="M60" s="198">
        <v>27.32</v>
      </c>
      <c r="N60" s="198">
        <v>35.07</v>
      </c>
      <c r="O60" s="198">
        <v>0</v>
      </c>
      <c r="P60" s="198">
        <v>35.64</v>
      </c>
      <c r="Q60" s="198">
        <v>5.51</v>
      </c>
      <c r="R60" s="198">
        <v>6.29</v>
      </c>
      <c r="S60" s="198">
        <v>6.69</v>
      </c>
      <c r="T60" s="198">
        <v>0</v>
      </c>
      <c r="U60" s="198">
        <v>124.03</v>
      </c>
      <c r="V60" s="198">
        <v>3.47</v>
      </c>
      <c r="W60" s="198">
        <v>13.78</v>
      </c>
      <c r="X60" s="198">
        <v>43.81</v>
      </c>
      <c r="Y60" s="198">
        <v>0</v>
      </c>
      <c r="Z60" s="198">
        <v>75.2</v>
      </c>
      <c r="AA60" s="198">
        <v>20.79</v>
      </c>
      <c r="AB60" s="198">
        <v>0</v>
      </c>
      <c r="AC60" s="198">
        <v>11.33</v>
      </c>
      <c r="AD60" s="198">
        <v>0</v>
      </c>
      <c r="AE60" s="198">
        <v>0</v>
      </c>
      <c r="AF60" s="198">
        <v>0</v>
      </c>
      <c r="AG60" s="198">
        <v>11.95</v>
      </c>
      <c r="AH60" s="198">
        <v>0</v>
      </c>
      <c r="AI60" s="198">
        <v>26.89</v>
      </c>
      <c r="AJ60" s="198">
        <v>0</v>
      </c>
      <c r="AK60" s="198">
        <v>69.599999999999994</v>
      </c>
      <c r="AL60" s="198">
        <v>0</v>
      </c>
      <c r="AM60" s="198">
        <v>0</v>
      </c>
      <c r="AN60" s="198">
        <v>0</v>
      </c>
      <c r="AO60" s="198">
        <v>32.15</v>
      </c>
      <c r="AP60" s="198">
        <v>0</v>
      </c>
      <c r="AQ60" s="198">
        <v>17.7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9.11</v>
      </c>
      <c r="L61" s="198">
        <v>559.92999999999995</v>
      </c>
      <c r="M61" s="198">
        <v>27.32</v>
      </c>
      <c r="N61" s="198">
        <v>35.07</v>
      </c>
      <c r="O61" s="198">
        <v>0</v>
      </c>
      <c r="P61" s="198">
        <v>35.64</v>
      </c>
      <c r="Q61" s="198">
        <v>5.51</v>
      </c>
      <c r="R61" s="198">
        <v>6.29</v>
      </c>
      <c r="S61" s="198">
        <v>6.69</v>
      </c>
      <c r="T61" s="198">
        <v>0</v>
      </c>
      <c r="U61" s="198">
        <v>124.03</v>
      </c>
      <c r="V61" s="198">
        <v>3.47</v>
      </c>
      <c r="W61" s="198">
        <v>13.78</v>
      </c>
      <c r="X61" s="198">
        <v>43.81</v>
      </c>
      <c r="Y61" s="198">
        <v>0</v>
      </c>
      <c r="Z61" s="198">
        <v>75.2</v>
      </c>
      <c r="AA61" s="198">
        <v>20.79</v>
      </c>
      <c r="AB61" s="198">
        <v>0</v>
      </c>
      <c r="AC61" s="198">
        <v>11.33</v>
      </c>
      <c r="AD61" s="198">
        <v>0</v>
      </c>
      <c r="AE61" s="198">
        <v>0</v>
      </c>
      <c r="AF61" s="198">
        <v>0</v>
      </c>
      <c r="AG61" s="198">
        <v>11.95</v>
      </c>
      <c r="AH61" s="198">
        <v>0</v>
      </c>
      <c r="AI61" s="198">
        <v>26.89</v>
      </c>
      <c r="AJ61" s="198">
        <v>0</v>
      </c>
      <c r="AK61" s="198">
        <v>69.599999999999994</v>
      </c>
      <c r="AL61" s="198">
        <v>0</v>
      </c>
      <c r="AM61" s="198">
        <v>0</v>
      </c>
      <c r="AN61" s="198">
        <v>0</v>
      </c>
      <c r="AO61" s="198">
        <v>32.19</v>
      </c>
      <c r="AP61" s="198">
        <v>0</v>
      </c>
      <c r="AQ61" s="198">
        <v>17.7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9.11</v>
      </c>
      <c r="L62" s="198">
        <v>559.92999999999995</v>
      </c>
      <c r="M62" s="198">
        <v>27.32</v>
      </c>
      <c r="N62" s="198">
        <v>35.07</v>
      </c>
      <c r="O62" s="198">
        <v>0</v>
      </c>
      <c r="P62" s="198">
        <v>35.64</v>
      </c>
      <c r="Q62" s="198">
        <v>5.51</v>
      </c>
      <c r="R62" s="198">
        <v>6.29</v>
      </c>
      <c r="S62" s="198">
        <v>6.69</v>
      </c>
      <c r="T62" s="198">
        <v>0</v>
      </c>
      <c r="U62" s="198">
        <v>124.03</v>
      </c>
      <c r="V62" s="198">
        <v>3.47</v>
      </c>
      <c r="W62" s="198">
        <v>13.78</v>
      </c>
      <c r="X62" s="198">
        <v>43.81</v>
      </c>
      <c r="Y62" s="198">
        <v>0</v>
      </c>
      <c r="Z62" s="198">
        <v>75.2</v>
      </c>
      <c r="AA62" s="198">
        <v>20.79</v>
      </c>
      <c r="AB62" s="198">
        <v>0</v>
      </c>
      <c r="AC62" s="198">
        <v>11.33</v>
      </c>
      <c r="AD62" s="198">
        <v>0</v>
      </c>
      <c r="AE62" s="198">
        <v>0</v>
      </c>
      <c r="AF62" s="198">
        <v>0</v>
      </c>
      <c r="AG62" s="198">
        <v>11.95</v>
      </c>
      <c r="AH62" s="198">
        <v>0</v>
      </c>
      <c r="AI62" s="198">
        <v>26.89</v>
      </c>
      <c r="AJ62" s="198">
        <v>0</v>
      </c>
      <c r="AK62" s="198">
        <v>69.599999999999994</v>
      </c>
      <c r="AL62" s="198">
        <v>0</v>
      </c>
      <c r="AM62" s="198">
        <v>0</v>
      </c>
      <c r="AN62" s="198">
        <v>0</v>
      </c>
      <c r="AO62" s="198">
        <v>32.15</v>
      </c>
      <c r="AP62" s="198">
        <v>0</v>
      </c>
      <c r="AQ62" s="198">
        <v>17.7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9.11</v>
      </c>
      <c r="L63" s="198">
        <v>559.92999999999995</v>
      </c>
      <c r="M63" s="198">
        <v>27.32</v>
      </c>
      <c r="N63" s="198">
        <v>35.07</v>
      </c>
      <c r="O63" s="198">
        <v>0</v>
      </c>
      <c r="P63" s="198">
        <v>35.64</v>
      </c>
      <c r="Q63" s="198">
        <v>5.51</v>
      </c>
      <c r="R63" s="198">
        <v>6.29</v>
      </c>
      <c r="S63" s="198">
        <v>6.69</v>
      </c>
      <c r="T63" s="198">
        <v>0</v>
      </c>
      <c r="U63" s="198">
        <v>124.03</v>
      </c>
      <c r="V63" s="198">
        <v>3.47</v>
      </c>
      <c r="W63" s="198">
        <v>13.78</v>
      </c>
      <c r="X63" s="198">
        <v>43.81</v>
      </c>
      <c r="Y63" s="198">
        <v>0</v>
      </c>
      <c r="Z63" s="198">
        <v>75.2</v>
      </c>
      <c r="AA63" s="198">
        <v>20.79</v>
      </c>
      <c r="AB63" s="198">
        <v>0</v>
      </c>
      <c r="AC63" s="198">
        <v>11.33</v>
      </c>
      <c r="AD63" s="198">
        <v>0</v>
      </c>
      <c r="AE63" s="198">
        <v>0</v>
      </c>
      <c r="AF63" s="198">
        <v>0</v>
      </c>
      <c r="AG63" s="198">
        <v>11.95</v>
      </c>
      <c r="AH63" s="198">
        <v>0</v>
      </c>
      <c r="AI63" s="198">
        <v>26.89</v>
      </c>
      <c r="AJ63" s="198">
        <v>0</v>
      </c>
      <c r="AK63" s="198">
        <v>69.599999999999994</v>
      </c>
      <c r="AL63" s="198">
        <v>0</v>
      </c>
      <c r="AM63" s="198">
        <v>0</v>
      </c>
      <c r="AN63" s="198">
        <v>0</v>
      </c>
      <c r="AO63" s="198">
        <v>32.15</v>
      </c>
      <c r="AP63" s="198">
        <v>0</v>
      </c>
      <c r="AQ63" s="198">
        <v>17.7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9.11</v>
      </c>
      <c r="L64" s="198">
        <v>559.92999999999995</v>
      </c>
      <c r="M64" s="198">
        <v>27.32</v>
      </c>
      <c r="N64" s="198">
        <v>35.07</v>
      </c>
      <c r="O64" s="198">
        <v>0</v>
      </c>
      <c r="P64" s="198">
        <v>35.64</v>
      </c>
      <c r="Q64" s="198">
        <v>5.51</v>
      </c>
      <c r="R64" s="198">
        <v>6.29</v>
      </c>
      <c r="S64" s="198">
        <v>6.69</v>
      </c>
      <c r="T64" s="198">
        <v>0</v>
      </c>
      <c r="U64" s="198">
        <v>124.03</v>
      </c>
      <c r="V64" s="198">
        <v>3.47</v>
      </c>
      <c r="W64" s="198">
        <v>13.78</v>
      </c>
      <c r="X64" s="198">
        <v>43.81</v>
      </c>
      <c r="Y64" s="198">
        <v>0</v>
      </c>
      <c r="Z64" s="198">
        <v>75.2</v>
      </c>
      <c r="AA64" s="198">
        <v>20.79</v>
      </c>
      <c r="AB64" s="198">
        <v>0</v>
      </c>
      <c r="AC64" s="198">
        <v>11.33</v>
      </c>
      <c r="AD64" s="198">
        <v>0</v>
      </c>
      <c r="AE64" s="198">
        <v>0</v>
      </c>
      <c r="AF64" s="198">
        <v>0</v>
      </c>
      <c r="AG64" s="198">
        <v>11.95</v>
      </c>
      <c r="AH64" s="198">
        <v>0</v>
      </c>
      <c r="AI64" s="198">
        <v>26.89</v>
      </c>
      <c r="AJ64" s="198">
        <v>0</v>
      </c>
      <c r="AK64" s="198">
        <v>69.599999999999994</v>
      </c>
      <c r="AL64" s="198">
        <v>0</v>
      </c>
      <c r="AM64" s="198">
        <v>0</v>
      </c>
      <c r="AN64" s="198">
        <v>0</v>
      </c>
      <c r="AO64" s="198">
        <v>32.15</v>
      </c>
      <c r="AP64" s="198">
        <v>0</v>
      </c>
      <c r="AQ64" s="198">
        <v>17.7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9.11</v>
      </c>
      <c r="L65" s="198">
        <v>559.92999999999995</v>
      </c>
      <c r="M65" s="198">
        <v>27.32</v>
      </c>
      <c r="N65" s="198">
        <v>35.07</v>
      </c>
      <c r="O65" s="198">
        <v>0</v>
      </c>
      <c r="P65" s="198">
        <v>35.520000000000003</v>
      </c>
      <c r="Q65" s="198">
        <v>5.51</v>
      </c>
      <c r="R65" s="198">
        <v>6.29</v>
      </c>
      <c r="S65" s="198">
        <v>6.69</v>
      </c>
      <c r="T65" s="198">
        <v>0</v>
      </c>
      <c r="U65" s="198">
        <v>124.03</v>
      </c>
      <c r="V65" s="198">
        <v>3.47</v>
      </c>
      <c r="W65" s="198">
        <v>13.78</v>
      </c>
      <c r="X65" s="198">
        <v>43.81</v>
      </c>
      <c r="Y65" s="198">
        <v>0</v>
      </c>
      <c r="Z65" s="198">
        <v>75.2</v>
      </c>
      <c r="AA65" s="198">
        <v>20.79</v>
      </c>
      <c r="AB65" s="198">
        <v>0</v>
      </c>
      <c r="AC65" s="198">
        <v>11.33</v>
      </c>
      <c r="AD65" s="198">
        <v>0</v>
      </c>
      <c r="AE65" s="198">
        <v>0</v>
      </c>
      <c r="AF65" s="198">
        <v>0</v>
      </c>
      <c r="AG65" s="198">
        <v>11.95</v>
      </c>
      <c r="AH65" s="198">
        <v>0</v>
      </c>
      <c r="AI65" s="198">
        <v>26.89</v>
      </c>
      <c r="AJ65" s="198">
        <v>0</v>
      </c>
      <c r="AK65" s="198">
        <v>69.599999999999994</v>
      </c>
      <c r="AL65" s="198">
        <v>0</v>
      </c>
      <c r="AM65" s="198">
        <v>0</v>
      </c>
      <c r="AN65" s="198">
        <v>0</v>
      </c>
      <c r="AO65" s="198">
        <v>32.15</v>
      </c>
      <c r="AP65" s="198">
        <v>0</v>
      </c>
      <c r="AQ65" s="198">
        <v>17.7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9.11</v>
      </c>
      <c r="L66" s="198">
        <v>559.92999999999995</v>
      </c>
      <c r="M66" s="198">
        <v>27.32</v>
      </c>
      <c r="N66" s="198">
        <v>35.07</v>
      </c>
      <c r="O66" s="198">
        <v>0</v>
      </c>
      <c r="P66" s="198">
        <v>35.520000000000003</v>
      </c>
      <c r="Q66" s="198">
        <v>5.51</v>
      </c>
      <c r="R66" s="198">
        <v>6.29</v>
      </c>
      <c r="S66" s="198">
        <v>6.69</v>
      </c>
      <c r="T66" s="198">
        <v>0</v>
      </c>
      <c r="U66" s="198">
        <v>124.03</v>
      </c>
      <c r="V66" s="198">
        <v>3.47</v>
      </c>
      <c r="W66" s="198">
        <v>13.78</v>
      </c>
      <c r="X66" s="198">
        <v>43.81</v>
      </c>
      <c r="Y66" s="198">
        <v>0</v>
      </c>
      <c r="Z66" s="198">
        <v>75.2</v>
      </c>
      <c r="AA66" s="198">
        <v>20.79</v>
      </c>
      <c r="AB66" s="198">
        <v>0</v>
      </c>
      <c r="AC66" s="198">
        <v>11.33</v>
      </c>
      <c r="AD66" s="198">
        <v>0</v>
      </c>
      <c r="AE66" s="198">
        <v>0</v>
      </c>
      <c r="AF66" s="198">
        <v>0</v>
      </c>
      <c r="AG66" s="198">
        <v>11.95</v>
      </c>
      <c r="AH66" s="198">
        <v>0</v>
      </c>
      <c r="AI66" s="198">
        <v>26.89</v>
      </c>
      <c r="AJ66" s="198">
        <v>0</v>
      </c>
      <c r="AK66" s="198">
        <v>69.599999999999994</v>
      </c>
      <c r="AL66" s="198">
        <v>0</v>
      </c>
      <c r="AM66" s="198">
        <v>0</v>
      </c>
      <c r="AN66" s="198">
        <v>0</v>
      </c>
      <c r="AO66" s="198">
        <v>30</v>
      </c>
      <c r="AP66" s="198">
        <v>0</v>
      </c>
      <c r="AQ66" s="198">
        <v>17.7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9.11</v>
      </c>
      <c r="L67" s="198">
        <v>559.92999999999995</v>
      </c>
      <c r="M67" s="198">
        <v>27.32</v>
      </c>
      <c r="N67" s="198">
        <v>35.07</v>
      </c>
      <c r="O67" s="198">
        <v>0</v>
      </c>
      <c r="P67" s="198">
        <v>35.520000000000003</v>
      </c>
      <c r="Q67" s="198">
        <v>5.51</v>
      </c>
      <c r="R67" s="198">
        <v>6.29</v>
      </c>
      <c r="S67" s="198">
        <v>6.69</v>
      </c>
      <c r="T67" s="198">
        <v>0</v>
      </c>
      <c r="U67" s="198">
        <v>124.03</v>
      </c>
      <c r="V67" s="198">
        <v>3.47</v>
      </c>
      <c r="W67" s="198">
        <v>13.78</v>
      </c>
      <c r="X67" s="198">
        <v>43.81</v>
      </c>
      <c r="Y67" s="198">
        <v>0</v>
      </c>
      <c r="Z67" s="198">
        <v>75.2</v>
      </c>
      <c r="AA67" s="198">
        <v>20.79</v>
      </c>
      <c r="AB67" s="198">
        <v>0</v>
      </c>
      <c r="AC67" s="198">
        <v>11.33</v>
      </c>
      <c r="AD67" s="198">
        <v>0</v>
      </c>
      <c r="AE67" s="198">
        <v>0</v>
      </c>
      <c r="AF67" s="198">
        <v>0</v>
      </c>
      <c r="AG67" s="198">
        <v>11.95</v>
      </c>
      <c r="AH67" s="198">
        <v>0</v>
      </c>
      <c r="AI67" s="198">
        <v>26.89</v>
      </c>
      <c r="AJ67" s="198">
        <v>0</v>
      </c>
      <c r="AK67" s="198">
        <v>69.599999999999994</v>
      </c>
      <c r="AL67" s="198">
        <v>0</v>
      </c>
      <c r="AM67" s="198">
        <v>0</v>
      </c>
      <c r="AN67" s="198">
        <v>0</v>
      </c>
      <c r="AO67" s="198">
        <v>30</v>
      </c>
      <c r="AP67" s="198">
        <v>0</v>
      </c>
      <c r="AQ67" s="198">
        <v>17.7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9.11</v>
      </c>
      <c r="L68" s="198">
        <v>559.92999999999995</v>
      </c>
      <c r="M68" s="198">
        <v>27.32</v>
      </c>
      <c r="N68" s="198">
        <v>35.07</v>
      </c>
      <c r="O68" s="198">
        <v>0</v>
      </c>
      <c r="P68" s="198">
        <v>35.520000000000003</v>
      </c>
      <c r="Q68" s="198">
        <v>5.51</v>
      </c>
      <c r="R68" s="198">
        <v>6.29</v>
      </c>
      <c r="S68" s="198">
        <v>6.69</v>
      </c>
      <c r="T68" s="198">
        <v>0</v>
      </c>
      <c r="U68" s="198">
        <v>124.03</v>
      </c>
      <c r="V68" s="198">
        <v>3.47</v>
      </c>
      <c r="W68" s="198">
        <v>13.78</v>
      </c>
      <c r="X68" s="198">
        <v>43.81</v>
      </c>
      <c r="Y68" s="198">
        <v>0</v>
      </c>
      <c r="Z68" s="198">
        <v>75.2</v>
      </c>
      <c r="AA68" s="198">
        <v>20.79</v>
      </c>
      <c r="AB68" s="198">
        <v>0</v>
      </c>
      <c r="AC68" s="198">
        <v>11.33</v>
      </c>
      <c r="AD68" s="198">
        <v>0</v>
      </c>
      <c r="AE68" s="198">
        <v>0</v>
      </c>
      <c r="AF68" s="198">
        <v>0</v>
      </c>
      <c r="AG68" s="198">
        <v>11.95</v>
      </c>
      <c r="AH68" s="198">
        <v>0</v>
      </c>
      <c r="AI68" s="198">
        <v>26.89</v>
      </c>
      <c r="AJ68" s="198">
        <v>0</v>
      </c>
      <c r="AK68" s="198">
        <v>69.599999999999994</v>
      </c>
      <c r="AL68" s="198">
        <v>0</v>
      </c>
      <c r="AM68" s="198">
        <v>0</v>
      </c>
      <c r="AN68" s="198">
        <v>0</v>
      </c>
      <c r="AO68" s="198">
        <v>30</v>
      </c>
      <c r="AP68" s="198">
        <v>0</v>
      </c>
      <c r="AQ68" s="198">
        <v>17.7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9.11</v>
      </c>
      <c r="L69" s="198">
        <v>559.92999999999995</v>
      </c>
      <c r="M69" s="198">
        <v>27.32</v>
      </c>
      <c r="N69" s="198">
        <v>35.07</v>
      </c>
      <c r="O69" s="198">
        <v>0</v>
      </c>
      <c r="P69" s="198">
        <v>35.520000000000003</v>
      </c>
      <c r="Q69" s="198">
        <v>5.51</v>
      </c>
      <c r="R69" s="198">
        <v>6.29</v>
      </c>
      <c r="S69" s="198">
        <v>6.69</v>
      </c>
      <c r="T69" s="198">
        <v>0</v>
      </c>
      <c r="U69" s="198">
        <v>124.03</v>
      </c>
      <c r="V69" s="198">
        <v>3.47</v>
      </c>
      <c r="W69" s="198">
        <v>13.78</v>
      </c>
      <c r="X69" s="198">
        <v>43.81</v>
      </c>
      <c r="Y69" s="198">
        <v>0</v>
      </c>
      <c r="Z69" s="198">
        <v>75.2</v>
      </c>
      <c r="AA69" s="198">
        <v>20.79</v>
      </c>
      <c r="AB69" s="198">
        <v>0</v>
      </c>
      <c r="AC69" s="198">
        <v>11.44</v>
      </c>
      <c r="AD69" s="198">
        <v>0</v>
      </c>
      <c r="AE69" s="198">
        <v>0</v>
      </c>
      <c r="AF69" s="198">
        <v>0</v>
      </c>
      <c r="AG69" s="198">
        <v>11.95</v>
      </c>
      <c r="AH69" s="198">
        <v>0</v>
      </c>
      <c r="AI69" s="198">
        <v>26.89</v>
      </c>
      <c r="AJ69" s="198">
        <v>0</v>
      </c>
      <c r="AK69" s="198">
        <v>69.599999999999994</v>
      </c>
      <c r="AL69" s="198">
        <v>0</v>
      </c>
      <c r="AM69" s="198">
        <v>0</v>
      </c>
      <c r="AN69" s="198">
        <v>0</v>
      </c>
      <c r="AO69" s="198">
        <v>30</v>
      </c>
      <c r="AP69" s="198">
        <v>0</v>
      </c>
      <c r="AQ69" s="198">
        <v>14.67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9.11</v>
      </c>
      <c r="L70" s="198">
        <v>559.92999999999995</v>
      </c>
      <c r="M70" s="198">
        <v>27.32</v>
      </c>
      <c r="N70" s="198">
        <v>35.07</v>
      </c>
      <c r="O70" s="198">
        <v>0</v>
      </c>
      <c r="P70" s="198">
        <v>35.520000000000003</v>
      </c>
      <c r="Q70" s="198">
        <v>5.51</v>
      </c>
      <c r="R70" s="198">
        <v>6.29</v>
      </c>
      <c r="S70" s="198">
        <v>6.69</v>
      </c>
      <c r="T70" s="198">
        <v>0</v>
      </c>
      <c r="U70" s="198">
        <v>124.03</v>
      </c>
      <c r="V70" s="198">
        <v>3.47</v>
      </c>
      <c r="W70" s="198">
        <v>13.78</v>
      </c>
      <c r="X70" s="198">
        <v>43.81</v>
      </c>
      <c r="Y70" s="198">
        <v>0</v>
      </c>
      <c r="Z70" s="198">
        <v>75.2</v>
      </c>
      <c r="AA70" s="198">
        <v>20.79</v>
      </c>
      <c r="AB70" s="198">
        <v>0</v>
      </c>
      <c r="AC70" s="198">
        <v>11.44</v>
      </c>
      <c r="AD70" s="198">
        <v>0</v>
      </c>
      <c r="AE70" s="198">
        <v>0</v>
      </c>
      <c r="AF70" s="198">
        <v>0</v>
      </c>
      <c r="AG70" s="198">
        <v>11.95</v>
      </c>
      <c r="AH70" s="198">
        <v>0</v>
      </c>
      <c r="AI70" s="198">
        <v>26.89</v>
      </c>
      <c r="AJ70" s="198">
        <v>0</v>
      </c>
      <c r="AK70" s="198">
        <v>69.599999999999994</v>
      </c>
      <c r="AL70" s="198">
        <v>0</v>
      </c>
      <c r="AM70" s="198">
        <v>0</v>
      </c>
      <c r="AN70" s="198">
        <v>0</v>
      </c>
      <c r="AO70" s="198">
        <v>30</v>
      </c>
      <c r="AP70" s="198">
        <v>0</v>
      </c>
      <c r="AQ70" s="198">
        <v>12.37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9.11</v>
      </c>
      <c r="L71" s="198">
        <v>559.92999999999995</v>
      </c>
      <c r="M71" s="198">
        <v>27.32</v>
      </c>
      <c r="N71" s="198">
        <v>35.07</v>
      </c>
      <c r="O71" s="198">
        <v>0</v>
      </c>
      <c r="P71" s="198">
        <v>35.520000000000003</v>
      </c>
      <c r="Q71" s="198">
        <v>5.51</v>
      </c>
      <c r="R71" s="198">
        <v>6.29</v>
      </c>
      <c r="S71" s="198">
        <v>6.69</v>
      </c>
      <c r="T71" s="198">
        <v>0</v>
      </c>
      <c r="U71" s="198">
        <v>124.03</v>
      </c>
      <c r="V71" s="198">
        <v>3.47</v>
      </c>
      <c r="W71" s="198">
        <v>13.78</v>
      </c>
      <c r="X71" s="198">
        <v>43.81</v>
      </c>
      <c r="Y71" s="198">
        <v>0</v>
      </c>
      <c r="Z71" s="198">
        <v>75.2</v>
      </c>
      <c r="AA71" s="198">
        <v>20.79</v>
      </c>
      <c r="AB71" s="198">
        <v>0</v>
      </c>
      <c r="AC71" s="198">
        <v>11.44</v>
      </c>
      <c r="AD71" s="198">
        <v>0</v>
      </c>
      <c r="AE71" s="198">
        <v>0</v>
      </c>
      <c r="AF71" s="198">
        <v>0</v>
      </c>
      <c r="AG71" s="198">
        <v>11.95</v>
      </c>
      <c r="AH71" s="198">
        <v>0</v>
      </c>
      <c r="AI71" s="198">
        <v>26.89</v>
      </c>
      <c r="AJ71" s="198">
        <v>0</v>
      </c>
      <c r="AK71" s="198">
        <v>69.599999999999994</v>
      </c>
      <c r="AL71" s="198">
        <v>0</v>
      </c>
      <c r="AM71" s="198">
        <v>0</v>
      </c>
      <c r="AN71" s="198">
        <v>0</v>
      </c>
      <c r="AO71" s="198">
        <v>30</v>
      </c>
      <c r="AP71" s="198">
        <v>0</v>
      </c>
      <c r="AQ71" s="198">
        <v>10.54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9.11</v>
      </c>
      <c r="L72" s="198">
        <v>559.92999999999995</v>
      </c>
      <c r="M72" s="198">
        <v>27.32</v>
      </c>
      <c r="N72" s="198">
        <v>35.07</v>
      </c>
      <c r="O72" s="198">
        <v>0</v>
      </c>
      <c r="P72" s="198">
        <v>35.520000000000003</v>
      </c>
      <c r="Q72" s="198">
        <v>5.51</v>
      </c>
      <c r="R72" s="198">
        <v>6.29</v>
      </c>
      <c r="S72" s="198">
        <v>6.69</v>
      </c>
      <c r="T72" s="198">
        <v>0</v>
      </c>
      <c r="U72" s="198">
        <v>124.03</v>
      </c>
      <c r="V72" s="198">
        <v>3.47</v>
      </c>
      <c r="W72" s="198">
        <v>13.78</v>
      </c>
      <c r="X72" s="198">
        <v>43.81</v>
      </c>
      <c r="Y72" s="198">
        <v>0</v>
      </c>
      <c r="Z72" s="198">
        <v>75.2</v>
      </c>
      <c r="AA72" s="198">
        <v>20.79</v>
      </c>
      <c r="AB72" s="198">
        <v>0</v>
      </c>
      <c r="AC72" s="198">
        <v>11.44</v>
      </c>
      <c r="AD72" s="198">
        <v>0</v>
      </c>
      <c r="AE72" s="198">
        <v>0</v>
      </c>
      <c r="AF72" s="198">
        <v>0</v>
      </c>
      <c r="AG72" s="198">
        <v>11.95</v>
      </c>
      <c r="AH72" s="198">
        <v>0</v>
      </c>
      <c r="AI72" s="198">
        <v>26.89</v>
      </c>
      <c r="AJ72" s="198">
        <v>0</v>
      </c>
      <c r="AK72" s="198">
        <v>69.599999999999994</v>
      </c>
      <c r="AL72" s="198">
        <v>0</v>
      </c>
      <c r="AM72" s="198">
        <v>0</v>
      </c>
      <c r="AN72" s="198">
        <v>0</v>
      </c>
      <c r="AO72" s="198">
        <v>30</v>
      </c>
      <c r="AP72" s="198">
        <v>0</v>
      </c>
      <c r="AQ72" s="198">
        <v>9.5399999999999991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9.11</v>
      </c>
      <c r="L73" s="198">
        <v>559.92999999999995</v>
      </c>
      <c r="M73" s="198">
        <v>27.32</v>
      </c>
      <c r="N73" s="198">
        <v>35.07</v>
      </c>
      <c r="O73" s="198">
        <v>0</v>
      </c>
      <c r="P73" s="198">
        <v>35.520000000000003</v>
      </c>
      <c r="Q73" s="198">
        <v>5.51</v>
      </c>
      <c r="R73" s="198">
        <v>6.29</v>
      </c>
      <c r="S73" s="198">
        <v>6.69</v>
      </c>
      <c r="T73" s="198">
        <v>0</v>
      </c>
      <c r="U73" s="198">
        <v>124.03</v>
      </c>
      <c r="V73" s="198">
        <v>3.47</v>
      </c>
      <c r="W73" s="198">
        <v>13.78</v>
      </c>
      <c r="X73" s="198">
        <v>43.81</v>
      </c>
      <c r="Y73" s="198">
        <v>0</v>
      </c>
      <c r="Z73" s="198">
        <v>75.2</v>
      </c>
      <c r="AA73" s="198">
        <v>20.79</v>
      </c>
      <c r="AB73" s="198">
        <v>0</v>
      </c>
      <c r="AC73" s="198">
        <v>9.27</v>
      </c>
      <c r="AD73" s="198">
        <v>0</v>
      </c>
      <c r="AE73" s="198">
        <v>0</v>
      </c>
      <c r="AF73" s="198">
        <v>0</v>
      </c>
      <c r="AG73" s="198">
        <v>11.95</v>
      </c>
      <c r="AH73" s="198">
        <v>0</v>
      </c>
      <c r="AI73" s="198">
        <v>26.89</v>
      </c>
      <c r="AJ73" s="198">
        <v>0</v>
      </c>
      <c r="AK73" s="198">
        <v>69.599999999999994</v>
      </c>
      <c r="AL73" s="198">
        <v>0</v>
      </c>
      <c r="AM73" s="198">
        <v>0</v>
      </c>
      <c r="AN73" s="198">
        <v>0</v>
      </c>
      <c r="AO73" s="198">
        <v>30</v>
      </c>
      <c r="AP73" s="198">
        <v>0</v>
      </c>
      <c r="AQ73" s="198">
        <v>7.84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9.11</v>
      </c>
      <c r="L74" s="198">
        <v>559.92999999999995</v>
      </c>
      <c r="M74" s="198">
        <v>27.32</v>
      </c>
      <c r="N74" s="198">
        <v>35.07</v>
      </c>
      <c r="O74" s="198">
        <v>0</v>
      </c>
      <c r="P74" s="198">
        <v>35.520000000000003</v>
      </c>
      <c r="Q74" s="198">
        <v>5.51</v>
      </c>
      <c r="R74" s="198">
        <v>6.29</v>
      </c>
      <c r="S74" s="198">
        <v>6.69</v>
      </c>
      <c r="T74" s="198">
        <v>0</v>
      </c>
      <c r="U74" s="198">
        <v>124.03</v>
      </c>
      <c r="V74" s="198">
        <v>3.47</v>
      </c>
      <c r="W74" s="198">
        <v>13.78</v>
      </c>
      <c r="X74" s="198">
        <v>43.81</v>
      </c>
      <c r="Y74" s="198">
        <v>0</v>
      </c>
      <c r="Z74" s="198">
        <v>75.2</v>
      </c>
      <c r="AA74" s="198">
        <v>20.79</v>
      </c>
      <c r="AB74" s="198">
        <v>0</v>
      </c>
      <c r="AC74" s="198">
        <v>9.27</v>
      </c>
      <c r="AD74" s="198">
        <v>0</v>
      </c>
      <c r="AE74" s="198">
        <v>0</v>
      </c>
      <c r="AF74" s="198">
        <v>0</v>
      </c>
      <c r="AG74" s="198">
        <v>11.95</v>
      </c>
      <c r="AH74" s="198">
        <v>0</v>
      </c>
      <c r="AI74" s="198">
        <v>26.89</v>
      </c>
      <c r="AJ74" s="198">
        <v>0</v>
      </c>
      <c r="AK74" s="198">
        <v>69.599999999999994</v>
      </c>
      <c r="AL74" s="198">
        <v>0</v>
      </c>
      <c r="AM74" s="198">
        <v>0</v>
      </c>
      <c r="AN74" s="198">
        <v>0</v>
      </c>
      <c r="AO74" s="198">
        <v>30</v>
      </c>
      <c r="AP74" s="198">
        <v>0</v>
      </c>
      <c r="AQ74" s="198">
        <v>4.62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9.11</v>
      </c>
      <c r="L75" s="198">
        <v>559.92999999999995</v>
      </c>
      <c r="M75" s="198">
        <v>27.32</v>
      </c>
      <c r="N75" s="198">
        <v>35.07</v>
      </c>
      <c r="O75" s="198">
        <v>0</v>
      </c>
      <c r="P75" s="198">
        <v>35.520000000000003</v>
      </c>
      <c r="Q75" s="198">
        <v>5.51</v>
      </c>
      <c r="R75" s="198">
        <v>6.29</v>
      </c>
      <c r="S75" s="198">
        <v>6.69</v>
      </c>
      <c r="T75" s="198">
        <v>0</v>
      </c>
      <c r="U75" s="198">
        <v>124.03</v>
      </c>
      <c r="V75" s="198">
        <v>3.47</v>
      </c>
      <c r="W75" s="198">
        <v>13.78</v>
      </c>
      <c r="X75" s="198">
        <v>43.81</v>
      </c>
      <c r="Y75" s="198">
        <v>0</v>
      </c>
      <c r="Z75" s="198">
        <v>75.2</v>
      </c>
      <c r="AA75" s="198">
        <v>20.79</v>
      </c>
      <c r="AB75" s="198">
        <v>0</v>
      </c>
      <c r="AC75" s="198">
        <v>9.27</v>
      </c>
      <c r="AD75" s="198">
        <v>0</v>
      </c>
      <c r="AE75" s="198">
        <v>0</v>
      </c>
      <c r="AF75" s="198">
        <v>0</v>
      </c>
      <c r="AG75" s="198">
        <v>11.95</v>
      </c>
      <c r="AH75" s="198">
        <v>0</v>
      </c>
      <c r="AI75" s="198">
        <v>26.89</v>
      </c>
      <c r="AJ75" s="198">
        <v>0</v>
      </c>
      <c r="AK75" s="198">
        <v>69.599999999999994</v>
      </c>
      <c r="AL75" s="198">
        <v>0</v>
      </c>
      <c r="AM75" s="198">
        <v>0</v>
      </c>
      <c r="AN75" s="198">
        <v>0</v>
      </c>
      <c r="AO75" s="198">
        <v>30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9.11</v>
      </c>
      <c r="L76" s="198">
        <v>559.92999999999995</v>
      </c>
      <c r="M76" s="198">
        <v>27.32</v>
      </c>
      <c r="N76" s="198">
        <v>35.07</v>
      </c>
      <c r="O76" s="198">
        <v>0</v>
      </c>
      <c r="P76" s="198">
        <v>35.520000000000003</v>
      </c>
      <c r="Q76" s="198">
        <v>5.51</v>
      </c>
      <c r="R76" s="198">
        <v>6.29</v>
      </c>
      <c r="S76" s="198">
        <v>6.69</v>
      </c>
      <c r="T76" s="198">
        <v>0</v>
      </c>
      <c r="U76" s="198">
        <v>124.03</v>
      </c>
      <c r="V76" s="198">
        <v>3.47</v>
      </c>
      <c r="W76" s="198">
        <v>13.78</v>
      </c>
      <c r="X76" s="198">
        <v>43.81</v>
      </c>
      <c r="Y76" s="198">
        <v>0</v>
      </c>
      <c r="Z76" s="198">
        <v>75.2</v>
      </c>
      <c r="AA76" s="198">
        <v>20.79</v>
      </c>
      <c r="AB76" s="198">
        <v>0</v>
      </c>
      <c r="AC76" s="198">
        <v>9.27</v>
      </c>
      <c r="AD76" s="198">
        <v>0</v>
      </c>
      <c r="AE76" s="198">
        <v>0</v>
      </c>
      <c r="AF76" s="198">
        <v>0</v>
      </c>
      <c r="AG76" s="198">
        <v>11.95</v>
      </c>
      <c r="AH76" s="198">
        <v>0</v>
      </c>
      <c r="AI76" s="198">
        <v>26.89</v>
      </c>
      <c r="AJ76" s="198">
        <v>0</v>
      </c>
      <c r="AK76" s="198">
        <v>69.599999999999994</v>
      </c>
      <c r="AL76" s="198">
        <v>0</v>
      </c>
      <c r="AM76" s="198">
        <v>0</v>
      </c>
      <c r="AN76" s="198">
        <v>0</v>
      </c>
      <c r="AO76" s="198">
        <v>30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9.11</v>
      </c>
      <c r="L77" s="198">
        <v>559.92999999999995</v>
      </c>
      <c r="M77" s="198">
        <v>27.32</v>
      </c>
      <c r="N77" s="198">
        <v>35.07</v>
      </c>
      <c r="O77" s="198">
        <v>0</v>
      </c>
      <c r="P77" s="198">
        <v>35.520000000000003</v>
      </c>
      <c r="Q77" s="198">
        <v>5.51</v>
      </c>
      <c r="R77" s="198">
        <v>6.29</v>
      </c>
      <c r="S77" s="198">
        <v>6.69</v>
      </c>
      <c r="T77" s="198">
        <v>0</v>
      </c>
      <c r="U77" s="198">
        <v>124.03</v>
      </c>
      <c r="V77" s="198">
        <v>3.47</v>
      </c>
      <c r="W77" s="198">
        <v>13.78</v>
      </c>
      <c r="X77" s="198">
        <v>43.81</v>
      </c>
      <c r="Y77" s="198">
        <v>0</v>
      </c>
      <c r="Z77" s="198">
        <v>75.2</v>
      </c>
      <c r="AA77" s="198">
        <v>20.79</v>
      </c>
      <c r="AB77" s="198">
        <v>0</v>
      </c>
      <c r="AC77" s="198">
        <v>9.27</v>
      </c>
      <c r="AD77" s="198">
        <v>0</v>
      </c>
      <c r="AE77" s="198">
        <v>0</v>
      </c>
      <c r="AF77" s="198">
        <v>0</v>
      </c>
      <c r="AG77" s="198">
        <v>11.95</v>
      </c>
      <c r="AH77" s="198">
        <v>0</v>
      </c>
      <c r="AI77" s="198">
        <v>26.89</v>
      </c>
      <c r="AJ77" s="198">
        <v>0</v>
      </c>
      <c r="AK77" s="198">
        <v>69.599999999999994</v>
      </c>
      <c r="AL77" s="198">
        <v>0</v>
      </c>
      <c r="AM77" s="198">
        <v>0</v>
      </c>
      <c r="AN77" s="198">
        <v>0</v>
      </c>
      <c r="AO77" s="198">
        <v>30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9.11</v>
      </c>
      <c r="L78" s="198">
        <v>559.92999999999995</v>
      </c>
      <c r="M78" s="198">
        <v>27.32</v>
      </c>
      <c r="N78" s="198">
        <v>35.07</v>
      </c>
      <c r="O78" s="198">
        <v>0</v>
      </c>
      <c r="P78" s="198">
        <v>35.520000000000003</v>
      </c>
      <c r="Q78" s="198">
        <v>5.51</v>
      </c>
      <c r="R78" s="198">
        <v>6.29</v>
      </c>
      <c r="S78" s="198">
        <v>7.84</v>
      </c>
      <c r="T78" s="198">
        <v>0</v>
      </c>
      <c r="U78" s="198">
        <v>124.03</v>
      </c>
      <c r="V78" s="198">
        <v>3.47</v>
      </c>
      <c r="W78" s="198">
        <v>13.78</v>
      </c>
      <c r="X78" s="198">
        <v>43.81</v>
      </c>
      <c r="Y78" s="198">
        <v>0</v>
      </c>
      <c r="Z78" s="198">
        <v>75.2</v>
      </c>
      <c r="AA78" s="198">
        <v>20.79</v>
      </c>
      <c r="AB78" s="198">
        <v>0</v>
      </c>
      <c r="AC78" s="198">
        <v>11.44</v>
      </c>
      <c r="AD78" s="198">
        <v>0</v>
      </c>
      <c r="AE78" s="198">
        <v>0</v>
      </c>
      <c r="AF78" s="198">
        <v>0</v>
      </c>
      <c r="AG78" s="198">
        <v>11.95</v>
      </c>
      <c r="AH78" s="198">
        <v>0</v>
      </c>
      <c r="AI78" s="198">
        <v>26.89</v>
      </c>
      <c r="AJ78" s="198">
        <v>0</v>
      </c>
      <c r="AK78" s="198">
        <v>69.599999999999994</v>
      </c>
      <c r="AL78" s="198">
        <v>0</v>
      </c>
      <c r="AM78" s="198">
        <v>0</v>
      </c>
      <c r="AN78" s="198">
        <v>0</v>
      </c>
      <c r="AO78" s="198">
        <v>32.630000000000003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9.11</v>
      </c>
      <c r="L79" s="198">
        <v>559.92999999999995</v>
      </c>
      <c r="M79" s="198">
        <v>27.32</v>
      </c>
      <c r="N79" s="198">
        <v>35.07</v>
      </c>
      <c r="O79" s="198">
        <v>0</v>
      </c>
      <c r="P79" s="198">
        <v>35.520000000000003</v>
      </c>
      <c r="Q79" s="198">
        <v>5.51</v>
      </c>
      <c r="R79" s="198">
        <v>6.29</v>
      </c>
      <c r="S79" s="198">
        <v>7.84</v>
      </c>
      <c r="T79" s="198">
        <v>0</v>
      </c>
      <c r="U79" s="198">
        <v>124.03</v>
      </c>
      <c r="V79" s="198">
        <v>3.47</v>
      </c>
      <c r="W79" s="198">
        <v>13.78</v>
      </c>
      <c r="X79" s="198">
        <v>43.81</v>
      </c>
      <c r="Y79" s="198">
        <v>0</v>
      </c>
      <c r="Z79" s="198">
        <v>75.2</v>
      </c>
      <c r="AA79" s="198">
        <v>20.79</v>
      </c>
      <c r="AB79" s="198">
        <v>0</v>
      </c>
      <c r="AC79" s="198">
        <v>11.44</v>
      </c>
      <c r="AD79" s="198">
        <v>0</v>
      </c>
      <c r="AE79" s="198">
        <v>0</v>
      </c>
      <c r="AF79" s="198">
        <v>0</v>
      </c>
      <c r="AG79" s="198">
        <v>11.95</v>
      </c>
      <c r="AH79" s="198">
        <v>0</v>
      </c>
      <c r="AI79" s="198">
        <v>26.89</v>
      </c>
      <c r="AJ79" s="198">
        <v>0</v>
      </c>
      <c r="AK79" s="198">
        <v>69.599999999999994</v>
      </c>
      <c r="AL79" s="198">
        <v>0</v>
      </c>
      <c r="AM79" s="198">
        <v>0</v>
      </c>
      <c r="AN79" s="198">
        <v>0</v>
      </c>
      <c r="AO79" s="198">
        <v>30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9.11</v>
      </c>
      <c r="L80" s="198">
        <v>559.92999999999995</v>
      </c>
      <c r="M80" s="198">
        <v>27.32</v>
      </c>
      <c r="N80" s="198">
        <v>35.07</v>
      </c>
      <c r="O80" s="198">
        <v>0</v>
      </c>
      <c r="P80" s="198">
        <v>35.520000000000003</v>
      </c>
      <c r="Q80" s="198">
        <v>5.51</v>
      </c>
      <c r="R80" s="198">
        <v>6.29</v>
      </c>
      <c r="S80" s="198">
        <v>7.84</v>
      </c>
      <c r="T80" s="198">
        <v>0</v>
      </c>
      <c r="U80" s="198">
        <v>124.03</v>
      </c>
      <c r="V80" s="198">
        <v>3.47</v>
      </c>
      <c r="W80" s="198">
        <v>13.78</v>
      </c>
      <c r="X80" s="198">
        <v>43.81</v>
      </c>
      <c r="Y80" s="198">
        <v>0</v>
      </c>
      <c r="Z80" s="198">
        <v>75.2</v>
      </c>
      <c r="AA80" s="198">
        <v>20.79</v>
      </c>
      <c r="AB80" s="198">
        <v>0</v>
      </c>
      <c r="AC80" s="198">
        <v>11.44</v>
      </c>
      <c r="AD80" s="198">
        <v>0</v>
      </c>
      <c r="AE80" s="198">
        <v>0</v>
      </c>
      <c r="AF80" s="198">
        <v>0</v>
      </c>
      <c r="AG80" s="198">
        <v>11.95</v>
      </c>
      <c r="AH80" s="198">
        <v>0</v>
      </c>
      <c r="AI80" s="198">
        <v>26.89</v>
      </c>
      <c r="AJ80" s="198">
        <v>0</v>
      </c>
      <c r="AK80" s="198">
        <v>69.599999999999994</v>
      </c>
      <c r="AL80" s="198">
        <v>0</v>
      </c>
      <c r="AM80" s="198">
        <v>0</v>
      </c>
      <c r="AN80" s="198">
        <v>0</v>
      </c>
      <c r="AO80" s="198">
        <v>32.630000000000003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9.11</v>
      </c>
      <c r="L81" s="198">
        <v>559.92999999999995</v>
      </c>
      <c r="M81" s="198">
        <v>27.32</v>
      </c>
      <c r="N81" s="198">
        <v>35.07</v>
      </c>
      <c r="O81" s="198">
        <v>0</v>
      </c>
      <c r="P81" s="198">
        <v>35.520000000000003</v>
      </c>
      <c r="Q81" s="198">
        <v>5.51</v>
      </c>
      <c r="R81" s="198">
        <v>6.29</v>
      </c>
      <c r="S81" s="198">
        <v>7.84</v>
      </c>
      <c r="T81" s="198">
        <v>0</v>
      </c>
      <c r="U81" s="198">
        <v>124.03</v>
      </c>
      <c r="V81" s="198">
        <v>3.47</v>
      </c>
      <c r="W81" s="198">
        <v>13.78</v>
      </c>
      <c r="X81" s="198">
        <v>43.81</v>
      </c>
      <c r="Y81" s="198">
        <v>0</v>
      </c>
      <c r="Z81" s="198">
        <v>75.2</v>
      </c>
      <c r="AA81" s="198">
        <v>20.79</v>
      </c>
      <c r="AB81" s="198">
        <v>0</v>
      </c>
      <c r="AC81" s="198">
        <v>11.44</v>
      </c>
      <c r="AD81" s="198">
        <v>0</v>
      </c>
      <c r="AE81" s="198">
        <v>0</v>
      </c>
      <c r="AF81" s="198">
        <v>0</v>
      </c>
      <c r="AG81" s="198">
        <v>11.95</v>
      </c>
      <c r="AH81" s="198">
        <v>0</v>
      </c>
      <c r="AI81" s="198">
        <v>26.89</v>
      </c>
      <c r="AJ81" s="198">
        <v>0</v>
      </c>
      <c r="AK81" s="198">
        <v>69.599999999999994</v>
      </c>
      <c r="AL81" s="198">
        <v>0</v>
      </c>
      <c r="AM81" s="198">
        <v>0</v>
      </c>
      <c r="AN81" s="198">
        <v>0</v>
      </c>
      <c r="AO81" s="198">
        <v>32.630000000000003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9.11</v>
      </c>
      <c r="L82" s="198">
        <v>559.92999999999995</v>
      </c>
      <c r="M82" s="198">
        <v>27.32</v>
      </c>
      <c r="N82" s="198">
        <v>35.07</v>
      </c>
      <c r="O82" s="198">
        <v>0</v>
      </c>
      <c r="P82" s="198">
        <v>35.520000000000003</v>
      </c>
      <c r="Q82" s="198">
        <v>5.51</v>
      </c>
      <c r="R82" s="198">
        <v>6.29</v>
      </c>
      <c r="S82" s="198">
        <v>7.84</v>
      </c>
      <c r="T82" s="198">
        <v>0</v>
      </c>
      <c r="U82" s="198">
        <v>124.03</v>
      </c>
      <c r="V82" s="198">
        <v>3.47</v>
      </c>
      <c r="W82" s="198">
        <v>13.78</v>
      </c>
      <c r="X82" s="198">
        <v>43.81</v>
      </c>
      <c r="Y82" s="198">
        <v>0</v>
      </c>
      <c r="Z82" s="198">
        <v>75.2</v>
      </c>
      <c r="AA82" s="198">
        <v>20.79</v>
      </c>
      <c r="AB82" s="198">
        <v>0</v>
      </c>
      <c r="AC82" s="198">
        <v>11.77</v>
      </c>
      <c r="AD82" s="198">
        <v>0</v>
      </c>
      <c r="AE82" s="198">
        <v>0</v>
      </c>
      <c r="AF82" s="198">
        <v>0</v>
      </c>
      <c r="AG82" s="198">
        <v>11.95</v>
      </c>
      <c r="AH82" s="198">
        <v>0</v>
      </c>
      <c r="AI82" s="198">
        <v>26.89</v>
      </c>
      <c r="AJ82" s="198">
        <v>0</v>
      </c>
      <c r="AK82" s="198">
        <v>69.599999999999994</v>
      </c>
      <c r="AL82" s="198">
        <v>0</v>
      </c>
      <c r="AM82" s="198">
        <v>0</v>
      </c>
      <c r="AN82" s="198">
        <v>0</v>
      </c>
      <c r="AO82" s="198">
        <v>32.630000000000003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9.11</v>
      </c>
      <c r="L83" s="198">
        <v>559.92999999999995</v>
      </c>
      <c r="M83" s="198">
        <v>27.32</v>
      </c>
      <c r="N83" s="198">
        <v>35.07</v>
      </c>
      <c r="O83" s="198">
        <v>0</v>
      </c>
      <c r="P83" s="198">
        <v>35.520000000000003</v>
      </c>
      <c r="Q83" s="198">
        <v>5.51</v>
      </c>
      <c r="R83" s="198">
        <v>6.29</v>
      </c>
      <c r="S83" s="198">
        <v>7.84</v>
      </c>
      <c r="T83" s="198">
        <v>0</v>
      </c>
      <c r="U83" s="198">
        <v>124.03</v>
      </c>
      <c r="V83" s="198">
        <v>3.47</v>
      </c>
      <c r="W83" s="198">
        <v>13.78</v>
      </c>
      <c r="X83" s="198">
        <v>43.81</v>
      </c>
      <c r="Y83" s="198">
        <v>0</v>
      </c>
      <c r="Z83" s="198">
        <v>75.2</v>
      </c>
      <c r="AA83" s="198">
        <v>20.79</v>
      </c>
      <c r="AB83" s="198">
        <v>0</v>
      </c>
      <c r="AC83" s="198">
        <v>11.77</v>
      </c>
      <c r="AD83" s="198">
        <v>0</v>
      </c>
      <c r="AE83" s="198">
        <v>0</v>
      </c>
      <c r="AF83" s="198">
        <v>0</v>
      </c>
      <c r="AG83" s="198">
        <v>11.95</v>
      </c>
      <c r="AH83" s="198">
        <v>0</v>
      </c>
      <c r="AI83" s="198">
        <v>26.89</v>
      </c>
      <c r="AJ83" s="198">
        <v>0</v>
      </c>
      <c r="AK83" s="198">
        <v>69.599999999999994</v>
      </c>
      <c r="AL83" s="198">
        <v>0</v>
      </c>
      <c r="AM83" s="198">
        <v>0</v>
      </c>
      <c r="AN83" s="198">
        <v>0</v>
      </c>
      <c r="AO83" s="198">
        <v>32.630000000000003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9.11</v>
      </c>
      <c r="L84" s="198">
        <v>559.92999999999995</v>
      </c>
      <c r="M84" s="198">
        <v>27.32</v>
      </c>
      <c r="N84" s="198">
        <v>35.07</v>
      </c>
      <c r="O84" s="198">
        <v>0</v>
      </c>
      <c r="P84" s="198">
        <v>35.520000000000003</v>
      </c>
      <c r="Q84" s="198">
        <v>5.51</v>
      </c>
      <c r="R84" s="198">
        <v>6.29</v>
      </c>
      <c r="S84" s="198">
        <v>7.84</v>
      </c>
      <c r="T84" s="198">
        <v>0</v>
      </c>
      <c r="U84" s="198">
        <v>124.03</v>
      </c>
      <c r="V84" s="198">
        <v>3.47</v>
      </c>
      <c r="W84" s="198">
        <v>13.78</v>
      </c>
      <c r="X84" s="198">
        <v>43.81</v>
      </c>
      <c r="Y84" s="198">
        <v>0</v>
      </c>
      <c r="Z84" s="198">
        <v>75.2</v>
      </c>
      <c r="AA84" s="198">
        <v>20.79</v>
      </c>
      <c r="AB84" s="198">
        <v>0</v>
      </c>
      <c r="AC84" s="198">
        <v>11.77</v>
      </c>
      <c r="AD84" s="198">
        <v>0</v>
      </c>
      <c r="AE84" s="198">
        <v>0</v>
      </c>
      <c r="AF84" s="198">
        <v>0</v>
      </c>
      <c r="AG84" s="198">
        <v>11.95</v>
      </c>
      <c r="AH84" s="198">
        <v>0</v>
      </c>
      <c r="AI84" s="198">
        <v>26.89</v>
      </c>
      <c r="AJ84" s="198">
        <v>0</v>
      </c>
      <c r="AK84" s="198">
        <v>69.599999999999994</v>
      </c>
      <c r="AL84" s="198">
        <v>0</v>
      </c>
      <c r="AM84" s="198">
        <v>0</v>
      </c>
      <c r="AN84" s="198">
        <v>0</v>
      </c>
      <c r="AO84" s="198">
        <v>32.630000000000003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9.11</v>
      </c>
      <c r="L85" s="198">
        <v>559.92999999999995</v>
      </c>
      <c r="M85" s="198">
        <v>27.32</v>
      </c>
      <c r="N85" s="198">
        <v>35.07</v>
      </c>
      <c r="O85" s="198">
        <v>0</v>
      </c>
      <c r="P85" s="198">
        <v>35.520000000000003</v>
      </c>
      <c r="Q85" s="198">
        <v>5.51</v>
      </c>
      <c r="R85" s="198">
        <v>6.29</v>
      </c>
      <c r="S85" s="198">
        <v>7.84</v>
      </c>
      <c r="T85" s="198">
        <v>0</v>
      </c>
      <c r="U85" s="198">
        <v>124.03</v>
      </c>
      <c r="V85" s="198">
        <v>3.47</v>
      </c>
      <c r="W85" s="198">
        <v>13.78</v>
      </c>
      <c r="X85" s="198">
        <v>43.81</v>
      </c>
      <c r="Y85" s="198">
        <v>0</v>
      </c>
      <c r="Z85" s="198">
        <v>75.2</v>
      </c>
      <c r="AA85" s="198">
        <v>20.79</v>
      </c>
      <c r="AB85" s="198">
        <v>0</v>
      </c>
      <c r="AC85" s="198">
        <v>11.77</v>
      </c>
      <c r="AD85" s="198">
        <v>0</v>
      </c>
      <c r="AE85" s="198">
        <v>0</v>
      </c>
      <c r="AF85" s="198">
        <v>0</v>
      </c>
      <c r="AG85" s="198">
        <v>11.95</v>
      </c>
      <c r="AH85" s="198">
        <v>0</v>
      </c>
      <c r="AI85" s="198">
        <v>26.89</v>
      </c>
      <c r="AJ85" s="198">
        <v>0</v>
      </c>
      <c r="AK85" s="198">
        <v>69.599999999999994</v>
      </c>
      <c r="AL85" s="198">
        <v>0</v>
      </c>
      <c r="AM85" s="198">
        <v>0</v>
      </c>
      <c r="AN85" s="198">
        <v>0</v>
      </c>
      <c r="AO85" s="198">
        <v>30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9.11</v>
      </c>
      <c r="L86" s="198">
        <v>559.92999999999995</v>
      </c>
      <c r="M86" s="198">
        <v>27.32</v>
      </c>
      <c r="N86" s="198">
        <v>35.07</v>
      </c>
      <c r="O86" s="198">
        <v>0</v>
      </c>
      <c r="P86" s="198">
        <v>35.520000000000003</v>
      </c>
      <c r="Q86" s="198">
        <v>5.51</v>
      </c>
      <c r="R86" s="198">
        <v>6.29</v>
      </c>
      <c r="S86" s="198">
        <v>7.84</v>
      </c>
      <c r="T86" s="198">
        <v>0</v>
      </c>
      <c r="U86" s="198">
        <v>124.03</v>
      </c>
      <c r="V86" s="198">
        <v>3.47</v>
      </c>
      <c r="W86" s="198">
        <v>13.78</v>
      </c>
      <c r="X86" s="198">
        <v>43.81</v>
      </c>
      <c r="Y86" s="198">
        <v>0</v>
      </c>
      <c r="Z86" s="198">
        <v>75.2</v>
      </c>
      <c r="AA86" s="198">
        <v>20.79</v>
      </c>
      <c r="AB86" s="198">
        <v>0</v>
      </c>
      <c r="AC86" s="198">
        <v>11.77</v>
      </c>
      <c r="AD86" s="198">
        <v>0</v>
      </c>
      <c r="AE86" s="198">
        <v>0</v>
      </c>
      <c r="AF86" s="198">
        <v>0</v>
      </c>
      <c r="AG86" s="198">
        <v>11.95</v>
      </c>
      <c r="AH86" s="198">
        <v>0</v>
      </c>
      <c r="AI86" s="198">
        <v>26.89</v>
      </c>
      <c r="AJ86" s="198">
        <v>0</v>
      </c>
      <c r="AK86" s="198">
        <v>69.599999999999994</v>
      </c>
      <c r="AL86" s="198">
        <v>0</v>
      </c>
      <c r="AM86" s="198">
        <v>0</v>
      </c>
      <c r="AN86" s="198">
        <v>0</v>
      </c>
      <c r="AO86" s="198">
        <v>32.630000000000003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9.11</v>
      </c>
      <c r="L87" s="198">
        <v>559.92999999999995</v>
      </c>
      <c r="M87" s="198">
        <v>27.32</v>
      </c>
      <c r="N87" s="198">
        <v>35.07</v>
      </c>
      <c r="O87" s="198">
        <v>0</v>
      </c>
      <c r="P87" s="198">
        <v>35.520000000000003</v>
      </c>
      <c r="Q87" s="198">
        <v>5.51</v>
      </c>
      <c r="R87" s="198">
        <v>6.29</v>
      </c>
      <c r="S87" s="198">
        <v>7.84</v>
      </c>
      <c r="T87" s="198">
        <v>0</v>
      </c>
      <c r="U87" s="198">
        <v>124.03</v>
      </c>
      <c r="V87" s="198">
        <v>3.47</v>
      </c>
      <c r="W87" s="198">
        <v>13.78</v>
      </c>
      <c r="X87" s="198">
        <v>43.81</v>
      </c>
      <c r="Y87" s="198">
        <v>0</v>
      </c>
      <c r="Z87" s="198">
        <v>75.2</v>
      </c>
      <c r="AA87" s="198">
        <v>20.79</v>
      </c>
      <c r="AB87" s="198">
        <v>0</v>
      </c>
      <c r="AC87" s="198">
        <v>11.77</v>
      </c>
      <c r="AD87" s="198">
        <v>0</v>
      </c>
      <c r="AE87" s="198">
        <v>0</v>
      </c>
      <c r="AF87" s="198">
        <v>0</v>
      </c>
      <c r="AG87" s="198">
        <v>11.95</v>
      </c>
      <c r="AH87" s="198">
        <v>0</v>
      </c>
      <c r="AI87" s="198">
        <v>26.89</v>
      </c>
      <c r="AJ87" s="198">
        <v>0</v>
      </c>
      <c r="AK87" s="198">
        <v>69.599999999999994</v>
      </c>
      <c r="AL87" s="198">
        <v>0</v>
      </c>
      <c r="AM87" s="198">
        <v>0</v>
      </c>
      <c r="AN87" s="198">
        <v>0</v>
      </c>
      <c r="AO87" s="198">
        <v>32.630000000000003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9.11</v>
      </c>
      <c r="L88" s="198">
        <v>559.92999999999995</v>
      </c>
      <c r="M88" s="198">
        <v>27.32</v>
      </c>
      <c r="N88" s="198">
        <v>35.07</v>
      </c>
      <c r="O88" s="198">
        <v>0</v>
      </c>
      <c r="P88" s="198">
        <v>35.520000000000003</v>
      </c>
      <c r="Q88" s="198">
        <v>5.51</v>
      </c>
      <c r="R88" s="198">
        <v>6.29</v>
      </c>
      <c r="S88" s="198">
        <v>7.84</v>
      </c>
      <c r="T88" s="198">
        <v>0</v>
      </c>
      <c r="U88" s="198">
        <v>124.03</v>
      </c>
      <c r="V88" s="198">
        <v>3.47</v>
      </c>
      <c r="W88" s="198">
        <v>13.78</v>
      </c>
      <c r="X88" s="198">
        <v>43.81</v>
      </c>
      <c r="Y88" s="198">
        <v>0</v>
      </c>
      <c r="Z88" s="198">
        <v>75.2</v>
      </c>
      <c r="AA88" s="198">
        <v>20.79</v>
      </c>
      <c r="AB88" s="198">
        <v>0</v>
      </c>
      <c r="AC88" s="198">
        <v>11.77</v>
      </c>
      <c r="AD88" s="198">
        <v>0</v>
      </c>
      <c r="AE88" s="198">
        <v>0</v>
      </c>
      <c r="AF88" s="198">
        <v>0</v>
      </c>
      <c r="AG88" s="198">
        <v>11.95</v>
      </c>
      <c r="AH88" s="198">
        <v>0</v>
      </c>
      <c r="AI88" s="198">
        <v>26.89</v>
      </c>
      <c r="AJ88" s="198">
        <v>0</v>
      </c>
      <c r="AK88" s="198">
        <v>69.599999999999994</v>
      </c>
      <c r="AL88" s="198">
        <v>0</v>
      </c>
      <c r="AM88" s="198">
        <v>0</v>
      </c>
      <c r="AN88" s="198">
        <v>0</v>
      </c>
      <c r="AO88" s="198">
        <v>32.630000000000003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9.11</v>
      </c>
      <c r="L89" s="198">
        <v>559.92999999999995</v>
      </c>
      <c r="M89" s="198">
        <v>27.32</v>
      </c>
      <c r="N89" s="198">
        <v>35.07</v>
      </c>
      <c r="O89" s="198">
        <v>0</v>
      </c>
      <c r="P89" s="198">
        <v>37.29</v>
      </c>
      <c r="Q89" s="198">
        <v>5.51</v>
      </c>
      <c r="R89" s="198">
        <v>6.29</v>
      </c>
      <c r="S89" s="198">
        <v>7.84</v>
      </c>
      <c r="T89" s="198">
        <v>0</v>
      </c>
      <c r="U89" s="198">
        <v>124.03</v>
      </c>
      <c r="V89" s="198">
        <v>3.47</v>
      </c>
      <c r="W89" s="198">
        <v>13.78</v>
      </c>
      <c r="X89" s="198">
        <v>43.81</v>
      </c>
      <c r="Y89" s="198">
        <v>0</v>
      </c>
      <c r="Z89" s="198">
        <v>75.2</v>
      </c>
      <c r="AA89" s="198">
        <v>20.79</v>
      </c>
      <c r="AB89" s="198">
        <v>0</v>
      </c>
      <c r="AC89" s="198">
        <v>11.77</v>
      </c>
      <c r="AD89" s="198">
        <v>0</v>
      </c>
      <c r="AE89" s="198">
        <v>0</v>
      </c>
      <c r="AF89" s="198">
        <v>0</v>
      </c>
      <c r="AG89" s="198">
        <v>11.95</v>
      </c>
      <c r="AH89" s="198">
        <v>0</v>
      </c>
      <c r="AI89" s="198">
        <v>26.89</v>
      </c>
      <c r="AJ89" s="198">
        <v>0</v>
      </c>
      <c r="AK89" s="198">
        <v>69.599999999999994</v>
      </c>
      <c r="AL89" s="198">
        <v>0</v>
      </c>
      <c r="AM89" s="198">
        <v>0</v>
      </c>
      <c r="AN89" s="198">
        <v>0</v>
      </c>
      <c r="AO89" s="198">
        <v>32.630000000000003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9.11</v>
      </c>
      <c r="L90" s="198">
        <v>559.92999999999995</v>
      </c>
      <c r="M90" s="198">
        <v>27.32</v>
      </c>
      <c r="N90" s="198">
        <v>35.07</v>
      </c>
      <c r="O90" s="198">
        <v>0</v>
      </c>
      <c r="P90" s="198">
        <v>37.29</v>
      </c>
      <c r="Q90" s="198">
        <v>5.51</v>
      </c>
      <c r="R90" s="198">
        <v>6.29</v>
      </c>
      <c r="S90" s="198">
        <v>7.84</v>
      </c>
      <c r="T90" s="198">
        <v>0</v>
      </c>
      <c r="U90" s="198">
        <v>124.03</v>
      </c>
      <c r="V90" s="198">
        <v>3.47</v>
      </c>
      <c r="W90" s="198">
        <v>13.78</v>
      </c>
      <c r="X90" s="198">
        <v>43.81</v>
      </c>
      <c r="Y90" s="198">
        <v>0</v>
      </c>
      <c r="Z90" s="198">
        <v>75.2</v>
      </c>
      <c r="AA90" s="198">
        <v>20.79</v>
      </c>
      <c r="AB90" s="198">
        <v>0</v>
      </c>
      <c r="AC90" s="198">
        <v>11.77</v>
      </c>
      <c r="AD90" s="198">
        <v>0</v>
      </c>
      <c r="AE90" s="198">
        <v>0</v>
      </c>
      <c r="AF90" s="198">
        <v>0</v>
      </c>
      <c r="AG90" s="198">
        <v>11.95</v>
      </c>
      <c r="AH90" s="198">
        <v>0</v>
      </c>
      <c r="AI90" s="198">
        <v>26.89</v>
      </c>
      <c r="AJ90" s="198">
        <v>0</v>
      </c>
      <c r="AK90" s="198">
        <v>69.599999999999994</v>
      </c>
      <c r="AL90" s="198">
        <v>0</v>
      </c>
      <c r="AM90" s="198">
        <v>0</v>
      </c>
      <c r="AN90" s="198">
        <v>0</v>
      </c>
      <c r="AO90" s="198">
        <v>32.630000000000003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9.11</v>
      </c>
      <c r="L91" s="198">
        <v>559.92999999999995</v>
      </c>
      <c r="M91" s="198">
        <v>27.32</v>
      </c>
      <c r="N91" s="198">
        <v>35.07</v>
      </c>
      <c r="O91" s="198">
        <v>0</v>
      </c>
      <c r="P91" s="198">
        <v>37.29</v>
      </c>
      <c r="Q91" s="198">
        <v>5.93</v>
      </c>
      <c r="R91" s="198">
        <v>6.29</v>
      </c>
      <c r="S91" s="198">
        <v>7.84</v>
      </c>
      <c r="T91" s="198">
        <v>0</v>
      </c>
      <c r="U91" s="198">
        <v>124.03</v>
      </c>
      <c r="V91" s="198">
        <v>3.47</v>
      </c>
      <c r="W91" s="198">
        <v>13.78</v>
      </c>
      <c r="X91" s="198">
        <v>43.81</v>
      </c>
      <c r="Y91" s="198">
        <v>0</v>
      </c>
      <c r="Z91" s="198">
        <v>75.2</v>
      </c>
      <c r="AA91" s="198">
        <v>20.79</v>
      </c>
      <c r="AB91" s="198">
        <v>0</v>
      </c>
      <c r="AC91" s="198">
        <v>11.77</v>
      </c>
      <c r="AD91" s="198">
        <v>0</v>
      </c>
      <c r="AE91" s="198">
        <v>0</v>
      </c>
      <c r="AF91" s="198">
        <v>0</v>
      </c>
      <c r="AG91" s="198">
        <v>11.95</v>
      </c>
      <c r="AH91" s="198">
        <v>0</v>
      </c>
      <c r="AI91" s="198">
        <v>26.89</v>
      </c>
      <c r="AJ91" s="198">
        <v>0</v>
      </c>
      <c r="AK91" s="198">
        <v>69.599999999999994</v>
      </c>
      <c r="AL91" s="198">
        <v>0</v>
      </c>
      <c r="AM91" s="198">
        <v>0</v>
      </c>
      <c r="AN91" s="198">
        <v>0</v>
      </c>
      <c r="AO91" s="198">
        <v>30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9.11</v>
      </c>
      <c r="L92" s="198">
        <v>559.92999999999995</v>
      </c>
      <c r="M92" s="198">
        <v>27.32</v>
      </c>
      <c r="N92" s="198">
        <v>35.07</v>
      </c>
      <c r="O92" s="198">
        <v>0</v>
      </c>
      <c r="P92" s="198">
        <v>37.29</v>
      </c>
      <c r="Q92" s="198">
        <v>5.93</v>
      </c>
      <c r="R92" s="198">
        <v>6.29</v>
      </c>
      <c r="S92" s="198">
        <v>7.84</v>
      </c>
      <c r="T92" s="198">
        <v>0</v>
      </c>
      <c r="U92" s="198">
        <v>124.03</v>
      </c>
      <c r="V92" s="198">
        <v>3.47</v>
      </c>
      <c r="W92" s="198">
        <v>13.78</v>
      </c>
      <c r="X92" s="198">
        <v>43.81</v>
      </c>
      <c r="Y92" s="198">
        <v>0</v>
      </c>
      <c r="Z92" s="198">
        <v>75.2</v>
      </c>
      <c r="AA92" s="198">
        <v>20.79</v>
      </c>
      <c r="AB92" s="198">
        <v>0</v>
      </c>
      <c r="AC92" s="198">
        <v>11.77</v>
      </c>
      <c r="AD92" s="198">
        <v>0</v>
      </c>
      <c r="AE92" s="198">
        <v>0</v>
      </c>
      <c r="AF92" s="198">
        <v>0</v>
      </c>
      <c r="AG92" s="198">
        <v>11.95</v>
      </c>
      <c r="AH92" s="198">
        <v>0</v>
      </c>
      <c r="AI92" s="198">
        <v>26.89</v>
      </c>
      <c r="AJ92" s="198">
        <v>0</v>
      </c>
      <c r="AK92" s="198">
        <v>69.599999999999994</v>
      </c>
      <c r="AL92" s="198">
        <v>0</v>
      </c>
      <c r="AM92" s="198">
        <v>0</v>
      </c>
      <c r="AN92" s="198">
        <v>0</v>
      </c>
      <c r="AO92" s="198">
        <v>32.630000000000003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9.11</v>
      </c>
      <c r="L93" s="198">
        <v>559.92999999999995</v>
      </c>
      <c r="M93" s="198">
        <v>27.32</v>
      </c>
      <c r="N93" s="198">
        <v>35.07</v>
      </c>
      <c r="O93" s="198">
        <v>0</v>
      </c>
      <c r="P93" s="198">
        <v>37.29</v>
      </c>
      <c r="Q93" s="198">
        <v>5.93</v>
      </c>
      <c r="R93" s="198">
        <v>6.29</v>
      </c>
      <c r="S93" s="198">
        <v>7.84</v>
      </c>
      <c r="T93" s="198">
        <v>0</v>
      </c>
      <c r="U93" s="198">
        <v>124.03</v>
      </c>
      <c r="V93" s="198">
        <v>3.47</v>
      </c>
      <c r="W93" s="198">
        <v>13.78</v>
      </c>
      <c r="X93" s="198">
        <v>43.81</v>
      </c>
      <c r="Y93" s="198">
        <v>0</v>
      </c>
      <c r="Z93" s="198">
        <v>75.2</v>
      </c>
      <c r="AA93" s="198">
        <v>20.79</v>
      </c>
      <c r="AB93" s="198">
        <v>0</v>
      </c>
      <c r="AC93" s="198">
        <v>11.77</v>
      </c>
      <c r="AD93" s="198">
        <v>0</v>
      </c>
      <c r="AE93" s="198">
        <v>0</v>
      </c>
      <c r="AF93" s="198">
        <v>0</v>
      </c>
      <c r="AG93" s="198">
        <v>11.95</v>
      </c>
      <c r="AH93" s="198">
        <v>0</v>
      </c>
      <c r="AI93" s="198">
        <v>26.89</v>
      </c>
      <c r="AJ93" s="198">
        <v>0</v>
      </c>
      <c r="AK93" s="198">
        <v>69.599999999999994</v>
      </c>
      <c r="AL93" s="198">
        <v>0</v>
      </c>
      <c r="AM93" s="198">
        <v>0</v>
      </c>
      <c r="AN93" s="198">
        <v>0</v>
      </c>
      <c r="AO93" s="198">
        <v>32.630000000000003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9.11</v>
      </c>
      <c r="L94" s="198">
        <v>559.92999999999995</v>
      </c>
      <c r="M94" s="198">
        <v>27.32</v>
      </c>
      <c r="N94" s="198">
        <v>35.07</v>
      </c>
      <c r="O94" s="198">
        <v>0</v>
      </c>
      <c r="P94" s="198">
        <v>37.29</v>
      </c>
      <c r="Q94" s="198">
        <v>5.93</v>
      </c>
      <c r="R94" s="198">
        <v>6.29</v>
      </c>
      <c r="S94" s="198">
        <v>7.84</v>
      </c>
      <c r="T94" s="198">
        <v>0</v>
      </c>
      <c r="U94" s="198">
        <v>124.03</v>
      </c>
      <c r="V94" s="198">
        <v>3.47</v>
      </c>
      <c r="W94" s="198">
        <v>13.78</v>
      </c>
      <c r="X94" s="198">
        <v>43.81</v>
      </c>
      <c r="Y94" s="198">
        <v>0</v>
      </c>
      <c r="Z94" s="198">
        <v>75.2</v>
      </c>
      <c r="AA94" s="198">
        <v>20.79</v>
      </c>
      <c r="AB94" s="198">
        <v>0</v>
      </c>
      <c r="AC94" s="198">
        <v>11.77</v>
      </c>
      <c r="AD94" s="198">
        <v>0</v>
      </c>
      <c r="AE94" s="198">
        <v>0</v>
      </c>
      <c r="AF94" s="198">
        <v>0</v>
      </c>
      <c r="AG94" s="198">
        <v>11.95</v>
      </c>
      <c r="AH94" s="198">
        <v>0</v>
      </c>
      <c r="AI94" s="198">
        <v>26.89</v>
      </c>
      <c r="AJ94" s="198">
        <v>0</v>
      </c>
      <c r="AK94" s="198">
        <v>69.599999999999994</v>
      </c>
      <c r="AL94" s="198">
        <v>0</v>
      </c>
      <c r="AM94" s="198">
        <v>0</v>
      </c>
      <c r="AN94" s="198">
        <v>0</v>
      </c>
      <c r="AO94" s="198">
        <v>32.630000000000003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9.11</v>
      </c>
      <c r="L95" s="198">
        <v>559.92999999999995</v>
      </c>
      <c r="M95" s="198">
        <v>27.32</v>
      </c>
      <c r="N95" s="198">
        <v>35.07</v>
      </c>
      <c r="O95" s="198">
        <v>0</v>
      </c>
      <c r="P95" s="198">
        <v>37.29</v>
      </c>
      <c r="Q95" s="198">
        <v>5.93</v>
      </c>
      <c r="R95" s="198">
        <v>6.29</v>
      </c>
      <c r="S95" s="198">
        <v>7.84</v>
      </c>
      <c r="T95" s="198">
        <v>0</v>
      </c>
      <c r="U95" s="198">
        <v>124.03</v>
      </c>
      <c r="V95" s="198">
        <v>3.47</v>
      </c>
      <c r="W95" s="198">
        <v>13.78</v>
      </c>
      <c r="X95" s="198">
        <v>43.81</v>
      </c>
      <c r="Y95" s="198">
        <v>0</v>
      </c>
      <c r="Z95" s="198">
        <v>75.2</v>
      </c>
      <c r="AA95" s="198">
        <v>20.79</v>
      </c>
      <c r="AB95" s="198">
        <v>0</v>
      </c>
      <c r="AC95" s="198">
        <v>9.5399999999999991</v>
      </c>
      <c r="AD95" s="198">
        <v>0</v>
      </c>
      <c r="AE95" s="198">
        <v>0</v>
      </c>
      <c r="AF95" s="198">
        <v>0</v>
      </c>
      <c r="AG95" s="198">
        <v>11.95</v>
      </c>
      <c r="AH95" s="198">
        <v>0</v>
      </c>
      <c r="AI95" s="198">
        <v>26.89</v>
      </c>
      <c r="AJ95" s="198">
        <v>0</v>
      </c>
      <c r="AK95" s="198">
        <v>69.599999999999994</v>
      </c>
      <c r="AL95" s="198">
        <v>0</v>
      </c>
      <c r="AM95" s="198">
        <v>0</v>
      </c>
      <c r="AN95" s="198">
        <v>0</v>
      </c>
      <c r="AO95" s="198">
        <v>30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9.11</v>
      </c>
      <c r="L96" s="198">
        <v>559.92999999999995</v>
      </c>
      <c r="M96" s="198">
        <v>27.32</v>
      </c>
      <c r="N96" s="198">
        <v>35.07</v>
      </c>
      <c r="O96" s="198">
        <v>0</v>
      </c>
      <c r="P96" s="198">
        <v>37.29</v>
      </c>
      <c r="Q96" s="198">
        <v>5.93</v>
      </c>
      <c r="R96" s="198">
        <v>6.29</v>
      </c>
      <c r="S96" s="198">
        <v>7.84</v>
      </c>
      <c r="T96" s="198">
        <v>0</v>
      </c>
      <c r="U96" s="198">
        <v>124.03</v>
      </c>
      <c r="V96" s="198">
        <v>3.47</v>
      </c>
      <c r="W96" s="198">
        <v>13.78</v>
      </c>
      <c r="X96" s="198">
        <v>43.81</v>
      </c>
      <c r="Y96" s="198">
        <v>0</v>
      </c>
      <c r="Z96" s="198">
        <v>75.2</v>
      </c>
      <c r="AA96" s="198">
        <v>20.79</v>
      </c>
      <c r="AB96" s="198">
        <v>0</v>
      </c>
      <c r="AC96" s="198">
        <v>9.5399999999999991</v>
      </c>
      <c r="AD96" s="198">
        <v>0</v>
      </c>
      <c r="AE96" s="198">
        <v>0</v>
      </c>
      <c r="AF96" s="198">
        <v>0</v>
      </c>
      <c r="AG96" s="198">
        <v>11.95</v>
      </c>
      <c r="AH96" s="198">
        <v>0</v>
      </c>
      <c r="AI96" s="198">
        <v>26.89</v>
      </c>
      <c r="AJ96" s="198">
        <v>0</v>
      </c>
      <c r="AK96" s="198">
        <v>69.599999999999994</v>
      </c>
      <c r="AL96" s="198">
        <v>0</v>
      </c>
      <c r="AM96" s="198">
        <v>0</v>
      </c>
      <c r="AN96" s="198">
        <v>0</v>
      </c>
      <c r="AO96" s="198">
        <v>30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9.11</v>
      </c>
      <c r="L97" s="198">
        <v>559.92999999999995</v>
      </c>
      <c r="M97" s="198">
        <v>27.32</v>
      </c>
      <c r="N97" s="198">
        <v>35.07</v>
      </c>
      <c r="O97" s="198">
        <v>0</v>
      </c>
      <c r="P97" s="198">
        <v>37.29</v>
      </c>
      <c r="Q97" s="198">
        <v>5.93</v>
      </c>
      <c r="R97" s="198">
        <v>6.29</v>
      </c>
      <c r="S97" s="198">
        <v>7.84</v>
      </c>
      <c r="T97" s="198">
        <v>0</v>
      </c>
      <c r="U97" s="198">
        <v>124.03</v>
      </c>
      <c r="V97" s="198">
        <v>3.47</v>
      </c>
      <c r="W97" s="198">
        <v>13.78</v>
      </c>
      <c r="X97" s="198">
        <v>43.81</v>
      </c>
      <c r="Y97" s="198">
        <v>0</v>
      </c>
      <c r="Z97" s="198">
        <v>75.2</v>
      </c>
      <c r="AA97" s="198">
        <v>20.79</v>
      </c>
      <c r="AB97" s="198">
        <v>0</v>
      </c>
      <c r="AC97" s="198">
        <v>9.5399999999999991</v>
      </c>
      <c r="AD97" s="198">
        <v>0</v>
      </c>
      <c r="AE97" s="198">
        <v>0</v>
      </c>
      <c r="AF97" s="198">
        <v>0</v>
      </c>
      <c r="AG97" s="198">
        <v>11.95</v>
      </c>
      <c r="AH97" s="198">
        <v>0</v>
      </c>
      <c r="AI97" s="198">
        <v>26.89</v>
      </c>
      <c r="AJ97" s="198">
        <v>0</v>
      </c>
      <c r="AK97" s="198">
        <v>69.599999999999994</v>
      </c>
      <c r="AL97" s="198">
        <v>0</v>
      </c>
      <c r="AM97" s="198">
        <v>0</v>
      </c>
      <c r="AN97" s="198">
        <v>0</v>
      </c>
      <c r="AO97" s="198">
        <v>30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9.11</v>
      </c>
      <c r="L98" s="198">
        <v>559.92999999999995</v>
      </c>
      <c r="M98" s="198">
        <v>27.32</v>
      </c>
      <c r="N98" s="198">
        <v>35.07</v>
      </c>
      <c r="O98" s="198">
        <v>0</v>
      </c>
      <c r="P98" s="198">
        <v>37.29</v>
      </c>
      <c r="Q98" s="198">
        <v>5.93</v>
      </c>
      <c r="R98" s="198">
        <v>6.29</v>
      </c>
      <c r="S98" s="198">
        <v>7.84</v>
      </c>
      <c r="T98" s="198">
        <v>0</v>
      </c>
      <c r="U98" s="198">
        <v>124.03</v>
      </c>
      <c r="V98" s="198">
        <v>3.47</v>
      </c>
      <c r="W98" s="198">
        <v>13.78</v>
      </c>
      <c r="X98" s="198">
        <v>43.81</v>
      </c>
      <c r="Y98" s="198">
        <v>0</v>
      </c>
      <c r="Z98" s="198">
        <v>75.2</v>
      </c>
      <c r="AA98" s="198">
        <v>20.79</v>
      </c>
      <c r="AB98" s="198">
        <v>0</v>
      </c>
      <c r="AC98" s="198">
        <v>9.5399999999999991</v>
      </c>
      <c r="AD98" s="198">
        <v>0</v>
      </c>
      <c r="AE98" s="198">
        <v>0</v>
      </c>
      <c r="AF98" s="198">
        <v>0</v>
      </c>
      <c r="AG98" s="198">
        <v>11.95</v>
      </c>
      <c r="AH98" s="198">
        <v>0</v>
      </c>
      <c r="AI98" s="198">
        <v>26.89</v>
      </c>
      <c r="AJ98" s="198">
        <v>0</v>
      </c>
      <c r="AK98" s="198">
        <v>69.599999999999994</v>
      </c>
      <c r="AL98" s="198">
        <v>0</v>
      </c>
      <c r="AM98" s="198">
        <v>0</v>
      </c>
      <c r="AN98" s="198">
        <v>0</v>
      </c>
      <c r="AO98" s="198">
        <v>30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0.21871500000000027</v>
      </c>
      <c r="L99">
        <f t="shared" si="0"/>
        <v>13.438320000000004</v>
      </c>
      <c r="M99">
        <f t="shared" si="0"/>
        <v>0.65358000000000049</v>
      </c>
      <c r="N99">
        <f t="shared" si="0"/>
        <v>0.8416800000000012</v>
      </c>
      <c r="O99">
        <f t="shared" si="0"/>
        <v>0</v>
      </c>
      <c r="P99">
        <f t="shared" si="0"/>
        <v>0.82705750000000011</v>
      </c>
      <c r="Q99">
        <f t="shared" si="0"/>
        <v>0.13307999999999984</v>
      </c>
      <c r="R99">
        <f t="shared" si="0"/>
        <v>0.21409999999999962</v>
      </c>
      <c r="S99">
        <f t="shared" si="0"/>
        <v>0.16659750000000012</v>
      </c>
      <c r="T99">
        <f t="shared" si="0"/>
        <v>0</v>
      </c>
      <c r="U99">
        <f t="shared" si="0"/>
        <v>2.9767200000000034</v>
      </c>
      <c r="V99">
        <f t="shared" si="0"/>
        <v>9.2780000000000196E-2</v>
      </c>
      <c r="W99">
        <f t="shared" si="0"/>
        <v>0.33071999999999951</v>
      </c>
      <c r="X99">
        <f t="shared" si="0"/>
        <v>1.051439999999999</v>
      </c>
      <c r="Y99">
        <f t="shared" si="0"/>
        <v>0</v>
      </c>
      <c r="Z99">
        <f t="shared" si="0"/>
        <v>1.8047999999999973</v>
      </c>
      <c r="AA99">
        <f t="shared" si="0"/>
        <v>0.4989599999999994</v>
      </c>
      <c r="AB99">
        <f t="shared" si="0"/>
        <v>0</v>
      </c>
      <c r="AC99">
        <f t="shared" si="0"/>
        <v>0.25341250000000021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0.64252500000000023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0.75127250000000045</v>
      </c>
      <c r="AP99">
        <f t="shared" si="0"/>
        <v>0</v>
      </c>
      <c r="AQ99">
        <f t="shared" si="0"/>
        <v>0.18916250000000004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44667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1.52</v>
      </c>
      <c r="AD3" s="198">
        <v>0</v>
      </c>
      <c r="AE3" s="198">
        <v>0</v>
      </c>
      <c r="AF3" s="198">
        <v>0</v>
      </c>
      <c r="AG3" s="198">
        <v>18.79</v>
      </c>
      <c r="AH3" s="198">
        <v>0</v>
      </c>
      <c r="AI3" s="198">
        <v>25</v>
      </c>
      <c r="AJ3" s="198">
        <v>0</v>
      </c>
      <c r="AK3" s="198">
        <v>31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1.52</v>
      </c>
      <c r="AD4" s="198">
        <v>0</v>
      </c>
      <c r="AE4" s="198">
        <v>0</v>
      </c>
      <c r="AF4" s="198">
        <v>0</v>
      </c>
      <c r="AG4" s="198">
        <v>18.79</v>
      </c>
      <c r="AH4" s="198">
        <v>0</v>
      </c>
      <c r="AI4" s="198">
        <v>25</v>
      </c>
      <c r="AJ4" s="198">
        <v>0</v>
      </c>
      <c r="AK4" s="198">
        <v>31</v>
      </c>
      <c r="AL4" s="198">
        <v>0</v>
      </c>
      <c r="AM4" s="198">
        <v>0</v>
      </c>
      <c r="AN4" s="198">
        <v>0</v>
      </c>
      <c r="AO4" s="198">
        <v>14.55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1.52</v>
      </c>
      <c r="AD5" s="198">
        <v>0</v>
      </c>
      <c r="AE5" s="198">
        <v>0</v>
      </c>
      <c r="AF5" s="198">
        <v>0</v>
      </c>
      <c r="AG5" s="198">
        <v>18.79</v>
      </c>
      <c r="AH5" s="198">
        <v>0</v>
      </c>
      <c r="AI5" s="198">
        <v>25</v>
      </c>
      <c r="AJ5" s="198">
        <v>0</v>
      </c>
      <c r="AK5" s="198">
        <v>31</v>
      </c>
      <c r="AL5" s="198">
        <v>0</v>
      </c>
      <c r="AM5" s="198">
        <v>0</v>
      </c>
      <c r="AN5" s="198">
        <v>0</v>
      </c>
      <c r="AO5" s="198">
        <v>14.55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1.52</v>
      </c>
      <c r="AD6" s="198">
        <v>0</v>
      </c>
      <c r="AE6" s="198">
        <v>0</v>
      </c>
      <c r="AF6" s="198">
        <v>0</v>
      </c>
      <c r="AG6" s="198">
        <v>18.79</v>
      </c>
      <c r="AH6" s="198">
        <v>0</v>
      </c>
      <c r="AI6" s="198">
        <v>25</v>
      </c>
      <c r="AJ6" s="198">
        <v>0</v>
      </c>
      <c r="AK6" s="198">
        <v>31</v>
      </c>
      <c r="AL6" s="198">
        <v>0</v>
      </c>
      <c r="AM6" s="198">
        <v>0</v>
      </c>
      <c r="AN6" s="198">
        <v>0</v>
      </c>
      <c r="AO6" s="198">
        <v>14.55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1.52</v>
      </c>
      <c r="AD7" s="198">
        <v>0</v>
      </c>
      <c r="AE7" s="198">
        <v>0</v>
      </c>
      <c r="AF7" s="198">
        <v>0</v>
      </c>
      <c r="AG7" s="198">
        <v>18.79</v>
      </c>
      <c r="AH7" s="198">
        <v>0</v>
      </c>
      <c r="AI7" s="198">
        <v>25</v>
      </c>
      <c r="AJ7" s="198">
        <v>0</v>
      </c>
      <c r="AK7" s="198">
        <v>31</v>
      </c>
      <c r="AL7" s="198">
        <v>0</v>
      </c>
      <c r="AM7" s="198">
        <v>0</v>
      </c>
      <c r="AN7" s="198">
        <v>0</v>
      </c>
      <c r="AO7" s="198">
        <v>14.33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1.52</v>
      </c>
      <c r="AD8" s="198">
        <v>0</v>
      </c>
      <c r="AE8" s="198">
        <v>0</v>
      </c>
      <c r="AF8" s="198">
        <v>0</v>
      </c>
      <c r="AG8" s="198">
        <v>18.79</v>
      </c>
      <c r="AH8" s="198">
        <v>0</v>
      </c>
      <c r="AI8" s="198">
        <v>25</v>
      </c>
      <c r="AJ8" s="198">
        <v>0</v>
      </c>
      <c r="AK8" s="198">
        <v>31</v>
      </c>
      <c r="AL8" s="198">
        <v>0</v>
      </c>
      <c r="AM8" s="198">
        <v>0</v>
      </c>
      <c r="AN8" s="198">
        <v>0</v>
      </c>
      <c r="AO8" s="198">
        <v>14.55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1.97</v>
      </c>
      <c r="AD9" s="198">
        <v>0</v>
      </c>
      <c r="AE9" s="198">
        <v>0</v>
      </c>
      <c r="AF9" s="198">
        <v>0</v>
      </c>
      <c r="AG9" s="198">
        <v>18.79</v>
      </c>
      <c r="AH9" s="198">
        <v>0</v>
      </c>
      <c r="AI9" s="198">
        <v>25</v>
      </c>
      <c r="AJ9" s="198">
        <v>0</v>
      </c>
      <c r="AK9" s="198">
        <v>31</v>
      </c>
      <c r="AL9" s="198">
        <v>0</v>
      </c>
      <c r="AM9" s="198">
        <v>0</v>
      </c>
      <c r="AN9" s="198">
        <v>0</v>
      </c>
      <c r="AO9" s="198">
        <v>14.52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1.97</v>
      </c>
      <c r="AD10" s="198">
        <v>0</v>
      </c>
      <c r="AE10" s="198">
        <v>0</v>
      </c>
      <c r="AF10" s="198">
        <v>0</v>
      </c>
      <c r="AG10" s="198">
        <v>18.79</v>
      </c>
      <c r="AH10" s="198">
        <v>0</v>
      </c>
      <c r="AI10" s="198">
        <v>25</v>
      </c>
      <c r="AJ10" s="198">
        <v>0</v>
      </c>
      <c r="AK10" s="198">
        <v>31</v>
      </c>
      <c r="AL10" s="198">
        <v>0</v>
      </c>
      <c r="AM10" s="198">
        <v>0</v>
      </c>
      <c r="AN10" s="198">
        <v>0</v>
      </c>
      <c r="AO10" s="198">
        <v>14.52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1.97</v>
      </c>
      <c r="AD11" s="198">
        <v>0</v>
      </c>
      <c r="AE11" s="198">
        <v>0</v>
      </c>
      <c r="AF11" s="198">
        <v>0</v>
      </c>
      <c r="AG11" s="198">
        <v>18.79</v>
      </c>
      <c r="AH11" s="198">
        <v>0</v>
      </c>
      <c r="AI11" s="198">
        <v>25</v>
      </c>
      <c r="AJ11" s="198">
        <v>0</v>
      </c>
      <c r="AK11" s="198">
        <v>31</v>
      </c>
      <c r="AL11" s="198">
        <v>0</v>
      </c>
      <c r="AM11" s="198">
        <v>0</v>
      </c>
      <c r="AN11" s="198">
        <v>0</v>
      </c>
      <c r="AO11" s="198">
        <v>14.52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1.97</v>
      </c>
      <c r="AD12" s="198">
        <v>0</v>
      </c>
      <c r="AE12" s="198">
        <v>0</v>
      </c>
      <c r="AF12" s="198">
        <v>0</v>
      </c>
      <c r="AG12" s="198">
        <v>18.79</v>
      </c>
      <c r="AH12" s="198">
        <v>0</v>
      </c>
      <c r="AI12" s="198">
        <v>25</v>
      </c>
      <c r="AJ12" s="198">
        <v>0</v>
      </c>
      <c r="AK12" s="198">
        <v>31</v>
      </c>
      <c r="AL12" s="198">
        <v>0</v>
      </c>
      <c r="AM12" s="198">
        <v>0</v>
      </c>
      <c r="AN12" s="198">
        <v>0</v>
      </c>
      <c r="AO12" s="198">
        <v>14.52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1.97</v>
      </c>
      <c r="AD13" s="198">
        <v>0</v>
      </c>
      <c r="AE13" s="198">
        <v>0</v>
      </c>
      <c r="AF13" s="198">
        <v>0</v>
      </c>
      <c r="AG13" s="198">
        <v>18.79</v>
      </c>
      <c r="AH13" s="198">
        <v>0</v>
      </c>
      <c r="AI13" s="198">
        <v>25</v>
      </c>
      <c r="AJ13" s="198">
        <v>0</v>
      </c>
      <c r="AK13" s="198">
        <v>31</v>
      </c>
      <c r="AL13" s="198">
        <v>0</v>
      </c>
      <c r="AM13" s="198">
        <v>0</v>
      </c>
      <c r="AN13" s="198">
        <v>0</v>
      </c>
      <c r="AO13" s="198">
        <v>13.89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1.97</v>
      </c>
      <c r="AD14" s="198">
        <v>0</v>
      </c>
      <c r="AE14" s="198">
        <v>0</v>
      </c>
      <c r="AF14" s="198">
        <v>0</v>
      </c>
      <c r="AG14" s="198">
        <v>18.79</v>
      </c>
      <c r="AH14" s="198">
        <v>0</v>
      </c>
      <c r="AI14" s="198">
        <v>25</v>
      </c>
      <c r="AJ14" s="198">
        <v>0</v>
      </c>
      <c r="AK14" s="198">
        <v>31</v>
      </c>
      <c r="AL14" s="198">
        <v>0</v>
      </c>
      <c r="AM14" s="198">
        <v>0</v>
      </c>
      <c r="AN14" s="198">
        <v>0</v>
      </c>
      <c r="AO14" s="198">
        <v>14.52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1.97</v>
      </c>
      <c r="AD15" s="198">
        <v>0</v>
      </c>
      <c r="AE15" s="198">
        <v>0</v>
      </c>
      <c r="AF15" s="198">
        <v>0</v>
      </c>
      <c r="AG15" s="198">
        <v>18.79</v>
      </c>
      <c r="AH15" s="198">
        <v>0</v>
      </c>
      <c r="AI15" s="198">
        <v>25</v>
      </c>
      <c r="AJ15" s="198">
        <v>0</v>
      </c>
      <c r="AK15" s="198">
        <v>31</v>
      </c>
      <c r="AL15" s="198">
        <v>0</v>
      </c>
      <c r="AM15" s="198">
        <v>0</v>
      </c>
      <c r="AN15" s="198">
        <v>0</v>
      </c>
      <c r="AO15" s="198">
        <v>14.52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1.97</v>
      </c>
      <c r="AD16" s="198">
        <v>0</v>
      </c>
      <c r="AE16" s="198">
        <v>0</v>
      </c>
      <c r="AF16" s="198">
        <v>0</v>
      </c>
      <c r="AG16" s="198">
        <v>18.79</v>
      </c>
      <c r="AH16" s="198">
        <v>0</v>
      </c>
      <c r="AI16" s="198">
        <v>25</v>
      </c>
      <c r="AJ16" s="198">
        <v>0</v>
      </c>
      <c r="AK16" s="198">
        <v>31</v>
      </c>
      <c r="AL16" s="198">
        <v>0</v>
      </c>
      <c r="AM16" s="198">
        <v>0</v>
      </c>
      <c r="AN16" s="198">
        <v>0</v>
      </c>
      <c r="AO16" s="198">
        <v>14.52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1.97</v>
      </c>
      <c r="AD17" s="198">
        <v>0</v>
      </c>
      <c r="AE17" s="198">
        <v>0</v>
      </c>
      <c r="AF17" s="198">
        <v>0</v>
      </c>
      <c r="AG17" s="198">
        <v>18.79</v>
      </c>
      <c r="AH17" s="198">
        <v>0</v>
      </c>
      <c r="AI17" s="198">
        <v>25</v>
      </c>
      <c r="AJ17" s="198">
        <v>0</v>
      </c>
      <c r="AK17" s="198">
        <v>31</v>
      </c>
      <c r="AL17" s="198">
        <v>0</v>
      </c>
      <c r="AM17" s="198">
        <v>0</v>
      </c>
      <c r="AN17" s="198">
        <v>0</v>
      </c>
      <c r="AO17" s="198">
        <v>14.52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1.97</v>
      </c>
      <c r="AD18" s="198">
        <v>0</v>
      </c>
      <c r="AE18" s="198">
        <v>0</v>
      </c>
      <c r="AF18" s="198">
        <v>0</v>
      </c>
      <c r="AG18" s="198">
        <v>18.79</v>
      </c>
      <c r="AH18" s="198">
        <v>0</v>
      </c>
      <c r="AI18" s="198">
        <v>25</v>
      </c>
      <c r="AJ18" s="198">
        <v>0</v>
      </c>
      <c r="AK18" s="198">
        <v>31</v>
      </c>
      <c r="AL18" s="198">
        <v>0</v>
      </c>
      <c r="AM18" s="198">
        <v>0</v>
      </c>
      <c r="AN18" s="198">
        <v>0</v>
      </c>
      <c r="AO18" s="198">
        <v>14.52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1.97</v>
      </c>
      <c r="AD19" s="198">
        <v>0</v>
      </c>
      <c r="AE19" s="198">
        <v>0</v>
      </c>
      <c r="AF19" s="198">
        <v>0</v>
      </c>
      <c r="AG19" s="198">
        <v>18.79</v>
      </c>
      <c r="AH19" s="198">
        <v>0</v>
      </c>
      <c r="AI19" s="198">
        <v>25</v>
      </c>
      <c r="AJ19" s="198">
        <v>0</v>
      </c>
      <c r="AK19" s="198">
        <v>31</v>
      </c>
      <c r="AL19" s="198">
        <v>0</v>
      </c>
      <c r="AM19" s="198">
        <v>0</v>
      </c>
      <c r="AN19" s="198">
        <v>0</v>
      </c>
      <c r="AO19" s="198">
        <v>14.03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1.97</v>
      </c>
      <c r="AD20" s="198">
        <v>0</v>
      </c>
      <c r="AE20" s="198">
        <v>0</v>
      </c>
      <c r="AF20" s="198">
        <v>0</v>
      </c>
      <c r="AG20" s="198">
        <v>18.79</v>
      </c>
      <c r="AH20" s="198">
        <v>0</v>
      </c>
      <c r="AI20" s="198">
        <v>25</v>
      </c>
      <c r="AJ20" s="198">
        <v>0</v>
      </c>
      <c r="AK20" s="198">
        <v>31</v>
      </c>
      <c r="AL20" s="198">
        <v>0</v>
      </c>
      <c r="AM20" s="198">
        <v>0</v>
      </c>
      <c r="AN20" s="198">
        <v>0</v>
      </c>
      <c r="AO20" s="198">
        <v>14.52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1.97</v>
      </c>
      <c r="AD21" s="198">
        <v>0</v>
      </c>
      <c r="AE21" s="198">
        <v>0</v>
      </c>
      <c r="AF21" s="198">
        <v>0</v>
      </c>
      <c r="AG21" s="198">
        <v>18.79</v>
      </c>
      <c r="AH21" s="198">
        <v>0</v>
      </c>
      <c r="AI21" s="198">
        <v>25</v>
      </c>
      <c r="AJ21" s="198">
        <v>0</v>
      </c>
      <c r="AK21" s="198">
        <v>31</v>
      </c>
      <c r="AL21" s="198">
        <v>0</v>
      </c>
      <c r="AM21" s="198">
        <v>0</v>
      </c>
      <c r="AN21" s="198">
        <v>0</v>
      </c>
      <c r="AO21" s="198">
        <v>14.52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1.97</v>
      </c>
      <c r="AD22" s="198">
        <v>0</v>
      </c>
      <c r="AE22" s="198">
        <v>0</v>
      </c>
      <c r="AF22" s="198">
        <v>0</v>
      </c>
      <c r="AG22" s="198">
        <v>18.79</v>
      </c>
      <c r="AH22" s="198">
        <v>0</v>
      </c>
      <c r="AI22" s="198">
        <v>25</v>
      </c>
      <c r="AJ22" s="198">
        <v>0</v>
      </c>
      <c r="AK22" s="198">
        <v>31</v>
      </c>
      <c r="AL22" s="198">
        <v>0</v>
      </c>
      <c r="AM22" s="198">
        <v>0</v>
      </c>
      <c r="AN22" s="198">
        <v>0</v>
      </c>
      <c r="AO22" s="198">
        <v>14.52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1.97</v>
      </c>
      <c r="AD23" s="198">
        <v>0</v>
      </c>
      <c r="AE23" s="198">
        <v>0</v>
      </c>
      <c r="AF23" s="198">
        <v>0</v>
      </c>
      <c r="AG23" s="198">
        <v>18.79</v>
      </c>
      <c r="AH23" s="198">
        <v>0</v>
      </c>
      <c r="AI23" s="198">
        <v>25.43</v>
      </c>
      <c r="AJ23" s="198">
        <v>0</v>
      </c>
      <c r="AK23" s="198">
        <v>31</v>
      </c>
      <c r="AL23" s="198">
        <v>0</v>
      </c>
      <c r="AM23" s="198">
        <v>0</v>
      </c>
      <c r="AN23" s="198">
        <v>0</v>
      </c>
      <c r="AO23" s="198">
        <v>14.52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1.97</v>
      </c>
      <c r="AD24" s="198">
        <v>0</v>
      </c>
      <c r="AE24" s="198">
        <v>0</v>
      </c>
      <c r="AF24" s="198">
        <v>0</v>
      </c>
      <c r="AG24" s="198">
        <v>18.79</v>
      </c>
      <c r="AH24" s="198">
        <v>0</v>
      </c>
      <c r="AI24" s="198">
        <v>25.43</v>
      </c>
      <c r="AJ24" s="198">
        <v>0</v>
      </c>
      <c r="AK24" s="198">
        <v>31</v>
      </c>
      <c r="AL24" s="198">
        <v>0</v>
      </c>
      <c r="AM24" s="198">
        <v>0</v>
      </c>
      <c r="AN24" s="198">
        <v>0</v>
      </c>
      <c r="AO24" s="198">
        <v>14.52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1.97</v>
      </c>
      <c r="AD25" s="198">
        <v>0</v>
      </c>
      <c r="AE25" s="198">
        <v>0</v>
      </c>
      <c r="AF25" s="198">
        <v>0</v>
      </c>
      <c r="AG25" s="198">
        <v>18.79</v>
      </c>
      <c r="AH25" s="198">
        <v>0</v>
      </c>
      <c r="AI25" s="198">
        <v>25.43</v>
      </c>
      <c r="AJ25" s="198">
        <v>0</v>
      </c>
      <c r="AK25" s="198">
        <v>31</v>
      </c>
      <c r="AL25" s="198">
        <v>0</v>
      </c>
      <c r="AM25" s="198">
        <v>0</v>
      </c>
      <c r="AN25" s="198">
        <v>0</v>
      </c>
      <c r="AO25" s="198">
        <v>13.89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1.97</v>
      </c>
      <c r="AD26" s="198">
        <v>0</v>
      </c>
      <c r="AE26" s="198">
        <v>0</v>
      </c>
      <c r="AF26" s="198">
        <v>0</v>
      </c>
      <c r="AG26" s="198">
        <v>18.79</v>
      </c>
      <c r="AH26" s="198">
        <v>0</v>
      </c>
      <c r="AI26" s="198">
        <v>25.43</v>
      </c>
      <c r="AJ26" s="198">
        <v>0</v>
      </c>
      <c r="AK26" s="198">
        <v>31</v>
      </c>
      <c r="AL26" s="198">
        <v>0</v>
      </c>
      <c r="AM26" s="198">
        <v>0</v>
      </c>
      <c r="AN26" s="198">
        <v>0</v>
      </c>
      <c r="AO26" s="198">
        <v>14.52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1.97</v>
      </c>
      <c r="AD27" s="198">
        <v>0</v>
      </c>
      <c r="AE27" s="198">
        <v>0</v>
      </c>
      <c r="AF27" s="198">
        <v>0</v>
      </c>
      <c r="AG27" s="198">
        <v>18.79</v>
      </c>
      <c r="AH27" s="198">
        <v>0</v>
      </c>
      <c r="AI27" s="198">
        <v>25</v>
      </c>
      <c r="AJ27" s="198">
        <v>0</v>
      </c>
      <c r="AK27" s="198">
        <v>31</v>
      </c>
      <c r="AL27" s="198">
        <v>0</v>
      </c>
      <c r="AM27" s="198">
        <v>0</v>
      </c>
      <c r="AN27" s="198">
        <v>0</v>
      </c>
      <c r="AO27" s="198">
        <v>14.52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1.97</v>
      </c>
      <c r="AD28" s="198">
        <v>0</v>
      </c>
      <c r="AE28" s="198">
        <v>0</v>
      </c>
      <c r="AF28" s="198">
        <v>0</v>
      </c>
      <c r="AG28" s="198">
        <v>18.79</v>
      </c>
      <c r="AH28" s="198">
        <v>0</v>
      </c>
      <c r="AI28" s="198">
        <v>25.43</v>
      </c>
      <c r="AJ28" s="198">
        <v>0</v>
      </c>
      <c r="AK28" s="198">
        <v>31</v>
      </c>
      <c r="AL28" s="198">
        <v>0</v>
      </c>
      <c r="AM28" s="198">
        <v>0</v>
      </c>
      <c r="AN28" s="198">
        <v>0</v>
      </c>
      <c r="AO28" s="198">
        <v>14.52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1.97</v>
      </c>
      <c r="AD29" s="198">
        <v>0</v>
      </c>
      <c r="AE29" s="198">
        <v>0</v>
      </c>
      <c r="AF29" s="198">
        <v>0</v>
      </c>
      <c r="AG29" s="198">
        <v>18.79</v>
      </c>
      <c r="AH29" s="198">
        <v>0</v>
      </c>
      <c r="AI29" s="198">
        <v>25.43</v>
      </c>
      <c r="AJ29" s="198">
        <v>0</v>
      </c>
      <c r="AK29" s="198">
        <v>31</v>
      </c>
      <c r="AL29" s="198">
        <v>0</v>
      </c>
      <c r="AM29" s="198">
        <v>0</v>
      </c>
      <c r="AN29" s="198">
        <v>0</v>
      </c>
      <c r="AO29" s="198">
        <v>14.52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1.52</v>
      </c>
      <c r="AD30" s="198">
        <v>0</v>
      </c>
      <c r="AE30" s="198">
        <v>0</v>
      </c>
      <c r="AF30" s="198">
        <v>0</v>
      </c>
      <c r="AG30" s="198">
        <v>18.79</v>
      </c>
      <c r="AH30" s="198">
        <v>0</v>
      </c>
      <c r="AI30" s="198">
        <v>25</v>
      </c>
      <c r="AJ30" s="198">
        <v>0</v>
      </c>
      <c r="AK30" s="198">
        <v>31</v>
      </c>
      <c r="AL30" s="198">
        <v>0</v>
      </c>
      <c r="AM30" s="198">
        <v>0</v>
      </c>
      <c r="AN30" s="198">
        <v>0</v>
      </c>
      <c r="AO30" s="198">
        <v>14.52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1.52</v>
      </c>
      <c r="AD31" s="198">
        <v>0</v>
      </c>
      <c r="AE31" s="198">
        <v>0</v>
      </c>
      <c r="AF31" s="198">
        <v>0</v>
      </c>
      <c r="AG31" s="198">
        <v>18.79</v>
      </c>
      <c r="AH31" s="198">
        <v>0</v>
      </c>
      <c r="AI31" s="198">
        <v>25</v>
      </c>
      <c r="AJ31" s="198">
        <v>0</v>
      </c>
      <c r="AK31" s="198">
        <v>31</v>
      </c>
      <c r="AL31" s="198">
        <v>0</v>
      </c>
      <c r="AM31" s="198">
        <v>0</v>
      </c>
      <c r="AN31" s="198">
        <v>0</v>
      </c>
      <c r="AO31" s="198">
        <v>14.42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1.52</v>
      </c>
      <c r="AD32" s="198">
        <v>0</v>
      </c>
      <c r="AE32" s="198">
        <v>0</v>
      </c>
      <c r="AF32" s="198">
        <v>0</v>
      </c>
      <c r="AG32" s="198">
        <v>18.79</v>
      </c>
      <c r="AH32" s="198">
        <v>0</v>
      </c>
      <c r="AI32" s="198">
        <v>25</v>
      </c>
      <c r="AJ32" s="198">
        <v>0</v>
      </c>
      <c r="AK32" s="198">
        <v>31</v>
      </c>
      <c r="AL32" s="198">
        <v>0</v>
      </c>
      <c r="AM32" s="198">
        <v>0</v>
      </c>
      <c r="AN32" s="198">
        <v>0</v>
      </c>
      <c r="AO32" s="198">
        <v>14.52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1.97</v>
      </c>
      <c r="AD33" s="198">
        <v>0</v>
      </c>
      <c r="AE33" s="198">
        <v>0</v>
      </c>
      <c r="AF33" s="198">
        <v>0</v>
      </c>
      <c r="AG33" s="198">
        <v>18.79</v>
      </c>
      <c r="AH33" s="198">
        <v>0</v>
      </c>
      <c r="AI33" s="198">
        <v>25</v>
      </c>
      <c r="AJ33" s="198">
        <v>0</v>
      </c>
      <c r="AK33" s="198">
        <v>31</v>
      </c>
      <c r="AL33" s="198">
        <v>0</v>
      </c>
      <c r="AM33" s="198">
        <v>0</v>
      </c>
      <c r="AN33" s="198">
        <v>0</v>
      </c>
      <c r="AO33" s="198">
        <v>14.52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1.97</v>
      </c>
      <c r="AD34" s="198">
        <v>0</v>
      </c>
      <c r="AE34" s="198">
        <v>0</v>
      </c>
      <c r="AF34" s="198">
        <v>0</v>
      </c>
      <c r="AG34" s="198">
        <v>18.79</v>
      </c>
      <c r="AH34" s="198">
        <v>0</v>
      </c>
      <c r="AI34" s="198">
        <v>25</v>
      </c>
      <c r="AJ34" s="198">
        <v>0</v>
      </c>
      <c r="AK34" s="198">
        <v>31</v>
      </c>
      <c r="AL34" s="198">
        <v>0</v>
      </c>
      <c r="AM34" s="198">
        <v>0</v>
      </c>
      <c r="AN34" s="198">
        <v>0</v>
      </c>
      <c r="AO34" s="198">
        <v>14.52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1.52</v>
      </c>
      <c r="AD35" s="198">
        <v>0</v>
      </c>
      <c r="AE35" s="198">
        <v>0</v>
      </c>
      <c r="AF35" s="198">
        <v>0</v>
      </c>
      <c r="AG35" s="198">
        <v>18.79</v>
      </c>
      <c r="AH35" s="198">
        <v>0</v>
      </c>
      <c r="AI35" s="198">
        <v>25</v>
      </c>
      <c r="AJ35" s="198">
        <v>0</v>
      </c>
      <c r="AK35" s="198">
        <v>31</v>
      </c>
      <c r="AL35" s="198">
        <v>0</v>
      </c>
      <c r="AM35" s="198">
        <v>0</v>
      </c>
      <c r="AN35" s="198">
        <v>0</v>
      </c>
      <c r="AO35" s="198">
        <v>14.52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1.52</v>
      </c>
      <c r="AD36" s="198">
        <v>0</v>
      </c>
      <c r="AE36" s="198">
        <v>0</v>
      </c>
      <c r="AF36" s="198">
        <v>0</v>
      </c>
      <c r="AG36" s="198">
        <v>18.79</v>
      </c>
      <c r="AH36" s="198">
        <v>0</v>
      </c>
      <c r="AI36" s="198">
        <v>25</v>
      </c>
      <c r="AJ36" s="198">
        <v>0</v>
      </c>
      <c r="AK36" s="198">
        <v>31</v>
      </c>
      <c r="AL36" s="198">
        <v>0</v>
      </c>
      <c r="AM36" s="198">
        <v>0</v>
      </c>
      <c r="AN36" s="198">
        <v>0</v>
      </c>
      <c r="AO36" s="198">
        <v>14.52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1.52</v>
      </c>
      <c r="AD37" s="198">
        <v>0</v>
      </c>
      <c r="AE37" s="198">
        <v>0</v>
      </c>
      <c r="AF37" s="198">
        <v>0</v>
      </c>
      <c r="AG37" s="198">
        <v>18.79</v>
      </c>
      <c r="AH37" s="198">
        <v>0</v>
      </c>
      <c r="AI37" s="198">
        <v>25</v>
      </c>
      <c r="AJ37" s="198">
        <v>0</v>
      </c>
      <c r="AK37" s="198">
        <v>31</v>
      </c>
      <c r="AL37" s="198">
        <v>0</v>
      </c>
      <c r="AM37" s="198">
        <v>0</v>
      </c>
      <c r="AN37" s="198">
        <v>0</v>
      </c>
      <c r="AO37" s="198">
        <v>14.42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1.52</v>
      </c>
      <c r="AD38" s="198">
        <v>0</v>
      </c>
      <c r="AE38" s="198">
        <v>0</v>
      </c>
      <c r="AF38" s="198">
        <v>0</v>
      </c>
      <c r="AG38" s="198">
        <v>18.79</v>
      </c>
      <c r="AH38" s="198">
        <v>0</v>
      </c>
      <c r="AI38" s="198">
        <v>25</v>
      </c>
      <c r="AJ38" s="198">
        <v>0</v>
      </c>
      <c r="AK38" s="198">
        <v>31</v>
      </c>
      <c r="AL38" s="198">
        <v>0</v>
      </c>
      <c r="AM38" s="198">
        <v>0</v>
      </c>
      <c r="AN38" s="198">
        <v>0</v>
      </c>
      <c r="AO38" s="198">
        <v>14.52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1.52</v>
      </c>
      <c r="AD39" s="198">
        <v>0</v>
      </c>
      <c r="AE39" s="198">
        <v>0</v>
      </c>
      <c r="AF39" s="198">
        <v>0</v>
      </c>
      <c r="AG39" s="198">
        <v>18.79</v>
      </c>
      <c r="AH39" s="198">
        <v>0</v>
      </c>
      <c r="AI39" s="198">
        <v>25</v>
      </c>
      <c r="AJ39" s="198">
        <v>0</v>
      </c>
      <c r="AK39" s="198">
        <v>31</v>
      </c>
      <c r="AL39" s="198">
        <v>0</v>
      </c>
      <c r="AM39" s="198">
        <v>0</v>
      </c>
      <c r="AN39" s="198">
        <v>0</v>
      </c>
      <c r="AO39" s="198">
        <v>14.52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1.52</v>
      </c>
      <c r="AD40" s="198">
        <v>0</v>
      </c>
      <c r="AE40" s="198">
        <v>0</v>
      </c>
      <c r="AF40" s="198">
        <v>0</v>
      </c>
      <c r="AG40" s="198">
        <v>18.79</v>
      </c>
      <c r="AH40" s="198">
        <v>0</v>
      </c>
      <c r="AI40" s="198">
        <v>25</v>
      </c>
      <c r="AJ40" s="198">
        <v>0</v>
      </c>
      <c r="AK40" s="198">
        <v>31</v>
      </c>
      <c r="AL40" s="198">
        <v>0</v>
      </c>
      <c r="AM40" s="198">
        <v>0</v>
      </c>
      <c r="AN40" s="198">
        <v>0</v>
      </c>
      <c r="AO40" s="198">
        <v>14.52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1.48</v>
      </c>
      <c r="AD41" s="198">
        <v>0</v>
      </c>
      <c r="AE41" s="198">
        <v>0</v>
      </c>
      <c r="AF41" s="198">
        <v>0</v>
      </c>
      <c r="AG41" s="198">
        <v>18.79</v>
      </c>
      <c r="AH41" s="198">
        <v>0</v>
      </c>
      <c r="AI41" s="198">
        <v>25</v>
      </c>
      <c r="AJ41" s="198">
        <v>0</v>
      </c>
      <c r="AK41" s="198">
        <v>31</v>
      </c>
      <c r="AL41" s="198">
        <v>0</v>
      </c>
      <c r="AM41" s="198">
        <v>0</v>
      </c>
      <c r="AN41" s="198">
        <v>0</v>
      </c>
      <c r="AO41" s="198">
        <v>14.52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1.48</v>
      </c>
      <c r="AD42" s="198">
        <v>0</v>
      </c>
      <c r="AE42" s="198">
        <v>0</v>
      </c>
      <c r="AF42" s="198">
        <v>0</v>
      </c>
      <c r="AG42" s="198">
        <v>18.79</v>
      </c>
      <c r="AH42" s="198">
        <v>0</v>
      </c>
      <c r="AI42" s="198">
        <v>25</v>
      </c>
      <c r="AJ42" s="198">
        <v>0</v>
      </c>
      <c r="AK42" s="198">
        <v>31</v>
      </c>
      <c r="AL42" s="198">
        <v>0</v>
      </c>
      <c r="AM42" s="198">
        <v>0</v>
      </c>
      <c r="AN42" s="198">
        <v>0</v>
      </c>
      <c r="AO42" s="198">
        <v>14.52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1.48</v>
      </c>
      <c r="AD43" s="198">
        <v>0</v>
      </c>
      <c r="AE43" s="198">
        <v>0</v>
      </c>
      <c r="AF43" s="198">
        <v>0</v>
      </c>
      <c r="AG43" s="198">
        <v>18.79</v>
      </c>
      <c r="AH43" s="198">
        <v>0</v>
      </c>
      <c r="AI43" s="198">
        <v>25</v>
      </c>
      <c r="AJ43" s="198">
        <v>0</v>
      </c>
      <c r="AK43" s="198">
        <v>31</v>
      </c>
      <c r="AL43" s="198">
        <v>0</v>
      </c>
      <c r="AM43" s="198">
        <v>0</v>
      </c>
      <c r="AN43" s="198">
        <v>0</v>
      </c>
      <c r="AO43" s="198">
        <v>14.42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1.44</v>
      </c>
      <c r="AD44" s="198">
        <v>0</v>
      </c>
      <c r="AE44" s="198">
        <v>0</v>
      </c>
      <c r="AF44" s="198">
        <v>0</v>
      </c>
      <c r="AG44" s="198">
        <v>18.79</v>
      </c>
      <c r="AH44" s="198">
        <v>0</v>
      </c>
      <c r="AI44" s="198">
        <v>25</v>
      </c>
      <c r="AJ44" s="198">
        <v>0</v>
      </c>
      <c r="AK44" s="198">
        <v>31</v>
      </c>
      <c r="AL44" s="198">
        <v>0</v>
      </c>
      <c r="AM44" s="198">
        <v>0</v>
      </c>
      <c r="AN44" s="198">
        <v>0</v>
      </c>
      <c r="AO44" s="198">
        <v>14.52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1.44</v>
      </c>
      <c r="AD45" s="198">
        <v>0</v>
      </c>
      <c r="AE45" s="198">
        <v>0</v>
      </c>
      <c r="AF45" s="198">
        <v>0</v>
      </c>
      <c r="AG45" s="198">
        <v>18.79</v>
      </c>
      <c r="AH45" s="198">
        <v>0</v>
      </c>
      <c r="AI45" s="198">
        <v>25</v>
      </c>
      <c r="AJ45" s="198">
        <v>0</v>
      </c>
      <c r="AK45" s="198">
        <v>31</v>
      </c>
      <c r="AL45" s="198">
        <v>0</v>
      </c>
      <c r="AM45" s="198">
        <v>0</v>
      </c>
      <c r="AN45" s="198">
        <v>0</v>
      </c>
      <c r="AO45" s="198">
        <v>14.52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1.44</v>
      </c>
      <c r="AD46" s="198">
        <v>0</v>
      </c>
      <c r="AE46" s="198">
        <v>0</v>
      </c>
      <c r="AF46" s="198">
        <v>0</v>
      </c>
      <c r="AG46" s="198">
        <v>18.79</v>
      </c>
      <c r="AH46" s="198">
        <v>0</v>
      </c>
      <c r="AI46" s="198">
        <v>25</v>
      </c>
      <c r="AJ46" s="198">
        <v>0</v>
      </c>
      <c r="AK46" s="198">
        <v>31</v>
      </c>
      <c r="AL46" s="198">
        <v>0</v>
      </c>
      <c r="AM46" s="198">
        <v>0</v>
      </c>
      <c r="AN46" s="198">
        <v>0</v>
      </c>
      <c r="AO46" s="198">
        <v>14.52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1.86</v>
      </c>
      <c r="AD47" s="198">
        <v>0</v>
      </c>
      <c r="AE47" s="198">
        <v>0</v>
      </c>
      <c r="AF47" s="198">
        <v>0</v>
      </c>
      <c r="AG47" s="198">
        <v>18.79</v>
      </c>
      <c r="AH47" s="198">
        <v>0</v>
      </c>
      <c r="AI47" s="198">
        <v>25</v>
      </c>
      <c r="AJ47" s="198">
        <v>0</v>
      </c>
      <c r="AK47" s="198">
        <v>31</v>
      </c>
      <c r="AL47" s="198">
        <v>0</v>
      </c>
      <c r="AM47" s="198">
        <v>0</v>
      </c>
      <c r="AN47" s="198">
        <v>0</v>
      </c>
      <c r="AO47" s="198">
        <v>14.52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1.6</v>
      </c>
      <c r="AD48" s="198">
        <v>0</v>
      </c>
      <c r="AE48" s="198">
        <v>0</v>
      </c>
      <c r="AF48" s="198">
        <v>0</v>
      </c>
      <c r="AG48" s="198">
        <v>18.79</v>
      </c>
      <c r="AH48" s="198">
        <v>0</v>
      </c>
      <c r="AI48" s="198">
        <v>25</v>
      </c>
      <c r="AJ48" s="198">
        <v>0</v>
      </c>
      <c r="AK48" s="198">
        <v>31</v>
      </c>
      <c r="AL48" s="198">
        <v>0</v>
      </c>
      <c r="AM48" s="198">
        <v>0</v>
      </c>
      <c r="AN48" s="198">
        <v>0</v>
      </c>
      <c r="AO48" s="198">
        <v>14.52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1.6</v>
      </c>
      <c r="AD49" s="198">
        <v>0</v>
      </c>
      <c r="AE49" s="198">
        <v>0</v>
      </c>
      <c r="AF49" s="198">
        <v>0</v>
      </c>
      <c r="AG49" s="198">
        <v>18.79</v>
      </c>
      <c r="AH49" s="198">
        <v>0</v>
      </c>
      <c r="AI49" s="198">
        <v>25</v>
      </c>
      <c r="AJ49" s="198">
        <v>0</v>
      </c>
      <c r="AK49" s="198">
        <v>31</v>
      </c>
      <c r="AL49" s="198">
        <v>0</v>
      </c>
      <c r="AM49" s="198">
        <v>0</v>
      </c>
      <c r="AN49" s="198">
        <v>0</v>
      </c>
      <c r="AO49" s="198">
        <v>14.42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1.73</v>
      </c>
      <c r="AD50" s="198">
        <v>0</v>
      </c>
      <c r="AE50" s="198">
        <v>0</v>
      </c>
      <c r="AF50" s="198">
        <v>0</v>
      </c>
      <c r="AG50" s="198">
        <v>18.79</v>
      </c>
      <c r="AH50" s="198">
        <v>0</v>
      </c>
      <c r="AI50" s="198">
        <v>25</v>
      </c>
      <c r="AJ50" s="198">
        <v>0</v>
      </c>
      <c r="AK50" s="198">
        <v>31</v>
      </c>
      <c r="AL50" s="198">
        <v>0</v>
      </c>
      <c r="AM50" s="198">
        <v>0</v>
      </c>
      <c r="AN50" s="198">
        <v>0</v>
      </c>
      <c r="AO50" s="198">
        <v>14.55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1.73</v>
      </c>
      <c r="AD51" s="198">
        <v>0</v>
      </c>
      <c r="AE51" s="198">
        <v>0</v>
      </c>
      <c r="AF51" s="198">
        <v>0</v>
      </c>
      <c r="AG51" s="198">
        <v>18.79</v>
      </c>
      <c r="AH51" s="198">
        <v>0</v>
      </c>
      <c r="AI51" s="198">
        <v>25</v>
      </c>
      <c r="AJ51" s="198">
        <v>0</v>
      </c>
      <c r="AK51" s="198">
        <v>31</v>
      </c>
      <c r="AL51" s="198">
        <v>0</v>
      </c>
      <c r="AM51" s="198">
        <v>0</v>
      </c>
      <c r="AN51" s="198">
        <v>0</v>
      </c>
      <c r="AO51" s="198">
        <v>14.55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1.73</v>
      </c>
      <c r="AD52" s="198">
        <v>0</v>
      </c>
      <c r="AE52" s="198">
        <v>0</v>
      </c>
      <c r="AF52" s="198">
        <v>0</v>
      </c>
      <c r="AG52" s="198">
        <v>18.79</v>
      </c>
      <c r="AH52" s="198">
        <v>0</v>
      </c>
      <c r="AI52" s="198">
        <v>25</v>
      </c>
      <c r="AJ52" s="198">
        <v>0</v>
      </c>
      <c r="AK52" s="198">
        <v>31</v>
      </c>
      <c r="AL52" s="198">
        <v>0</v>
      </c>
      <c r="AM52" s="198">
        <v>0</v>
      </c>
      <c r="AN52" s="198">
        <v>0</v>
      </c>
      <c r="AO52" s="198">
        <v>14.55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1.96</v>
      </c>
      <c r="AD53" s="198">
        <v>0</v>
      </c>
      <c r="AE53" s="198">
        <v>0</v>
      </c>
      <c r="AF53" s="198">
        <v>0</v>
      </c>
      <c r="AG53" s="198">
        <v>18.79</v>
      </c>
      <c r="AH53" s="198">
        <v>0</v>
      </c>
      <c r="AI53" s="198">
        <v>25</v>
      </c>
      <c r="AJ53" s="198">
        <v>0</v>
      </c>
      <c r="AK53" s="198">
        <v>31</v>
      </c>
      <c r="AL53" s="198">
        <v>0</v>
      </c>
      <c r="AM53" s="198">
        <v>0</v>
      </c>
      <c r="AN53" s="198">
        <v>0</v>
      </c>
      <c r="AO53" s="198">
        <v>14.55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1.96</v>
      </c>
      <c r="AD54" s="198">
        <v>0</v>
      </c>
      <c r="AE54" s="198">
        <v>0</v>
      </c>
      <c r="AF54" s="198">
        <v>0</v>
      </c>
      <c r="AG54" s="198">
        <v>18.79</v>
      </c>
      <c r="AH54" s="198">
        <v>0</v>
      </c>
      <c r="AI54" s="198">
        <v>25</v>
      </c>
      <c r="AJ54" s="198">
        <v>0</v>
      </c>
      <c r="AK54" s="198">
        <v>31</v>
      </c>
      <c r="AL54" s="198">
        <v>0</v>
      </c>
      <c r="AM54" s="198">
        <v>0</v>
      </c>
      <c r="AN54" s="198">
        <v>0</v>
      </c>
      <c r="AO54" s="198">
        <v>14.55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1.96</v>
      </c>
      <c r="AD55" s="198">
        <v>0</v>
      </c>
      <c r="AE55" s="198">
        <v>0</v>
      </c>
      <c r="AF55" s="198">
        <v>0</v>
      </c>
      <c r="AG55" s="198">
        <v>18.79</v>
      </c>
      <c r="AH55" s="198">
        <v>0</v>
      </c>
      <c r="AI55" s="198">
        <v>25</v>
      </c>
      <c r="AJ55" s="198">
        <v>0</v>
      </c>
      <c r="AK55" s="198">
        <v>31</v>
      </c>
      <c r="AL55" s="198">
        <v>0</v>
      </c>
      <c r="AM55" s="198">
        <v>0</v>
      </c>
      <c r="AN55" s="198">
        <v>0</v>
      </c>
      <c r="AO55" s="198">
        <v>14.36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1.96</v>
      </c>
      <c r="AD56" s="198">
        <v>0</v>
      </c>
      <c r="AE56" s="198">
        <v>0</v>
      </c>
      <c r="AF56" s="198">
        <v>0</v>
      </c>
      <c r="AG56" s="198">
        <v>18.79</v>
      </c>
      <c r="AH56" s="198">
        <v>0</v>
      </c>
      <c r="AI56" s="198">
        <v>25</v>
      </c>
      <c r="AJ56" s="198">
        <v>0</v>
      </c>
      <c r="AK56" s="198">
        <v>31</v>
      </c>
      <c r="AL56" s="198">
        <v>0</v>
      </c>
      <c r="AM56" s="198">
        <v>0</v>
      </c>
      <c r="AN56" s="198">
        <v>0</v>
      </c>
      <c r="AO56" s="198">
        <v>14.55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1.96</v>
      </c>
      <c r="AD57" s="198">
        <v>0</v>
      </c>
      <c r="AE57" s="198">
        <v>0</v>
      </c>
      <c r="AF57" s="198">
        <v>0</v>
      </c>
      <c r="AG57" s="198">
        <v>18.79</v>
      </c>
      <c r="AH57" s="198">
        <v>0</v>
      </c>
      <c r="AI57" s="198">
        <v>25</v>
      </c>
      <c r="AJ57" s="198">
        <v>0</v>
      </c>
      <c r="AK57" s="198">
        <v>31</v>
      </c>
      <c r="AL57" s="198">
        <v>0</v>
      </c>
      <c r="AM57" s="198">
        <v>0</v>
      </c>
      <c r="AN57" s="198">
        <v>0</v>
      </c>
      <c r="AO57" s="198">
        <v>14.55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1.96</v>
      </c>
      <c r="AD58" s="198">
        <v>0</v>
      </c>
      <c r="AE58" s="198">
        <v>0</v>
      </c>
      <c r="AF58" s="198">
        <v>0</v>
      </c>
      <c r="AG58" s="198">
        <v>18.79</v>
      </c>
      <c r="AH58" s="198">
        <v>0</v>
      </c>
      <c r="AI58" s="198">
        <v>25</v>
      </c>
      <c r="AJ58" s="198">
        <v>0</v>
      </c>
      <c r="AK58" s="198">
        <v>31</v>
      </c>
      <c r="AL58" s="198">
        <v>0</v>
      </c>
      <c r="AM58" s="198">
        <v>0</v>
      </c>
      <c r="AN58" s="198">
        <v>0</v>
      </c>
      <c r="AO58" s="198">
        <v>14.55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1.96</v>
      </c>
      <c r="AD59" s="198">
        <v>0</v>
      </c>
      <c r="AE59" s="198">
        <v>0</v>
      </c>
      <c r="AF59" s="198">
        <v>0</v>
      </c>
      <c r="AG59" s="198">
        <v>18.79</v>
      </c>
      <c r="AH59" s="198">
        <v>0</v>
      </c>
      <c r="AI59" s="198">
        <v>25</v>
      </c>
      <c r="AJ59" s="198">
        <v>0</v>
      </c>
      <c r="AK59" s="198">
        <v>31</v>
      </c>
      <c r="AL59" s="198">
        <v>0</v>
      </c>
      <c r="AM59" s="198">
        <v>0</v>
      </c>
      <c r="AN59" s="198">
        <v>0</v>
      </c>
      <c r="AO59" s="198">
        <v>14.55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1.96</v>
      </c>
      <c r="AD60" s="198">
        <v>0</v>
      </c>
      <c r="AE60" s="198">
        <v>0</v>
      </c>
      <c r="AF60" s="198">
        <v>0</v>
      </c>
      <c r="AG60" s="198">
        <v>18.79</v>
      </c>
      <c r="AH60" s="198">
        <v>0</v>
      </c>
      <c r="AI60" s="198">
        <v>25</v>
      </c>
      <c r="AJ60" s="198">
        <v>0</v>
      </c>
      <c r="AK60" s="198">
        <v>31</v>
      </c>
      <c r="AL60" s="198">
        <v>0</v>
      </c>
      <c r="AM60" s="198">
        <v>0</v>
      </c>
      <c r="AN60" s="198">
        <v>0</v>
      </c>
      <c r="AO60" s="198">
        <v>14.55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1.96</v>
      </c>
      <c r="AD61" s="198">
        <v>0</v>
      </c>
      <c r="AE61" s="198">
        <v>0</v>
      </c>
      <c r="AF61" s="198">
        <v>0</v>
      </c>
      <c r="AG61" s="198">
        <v>18.79</v>
      </c>
      <c r="AH61" s="198">
        <v>0</v>
      </c>
      <c r="AI61" s="198">
        <v>25</v>
      </c>
      <c r="AJ61" s="198">
        <v>0</v>
      </c>
      <c r="AK61" s="198">
        <v>31</v>
      </c>
      <c r="AL61" s="198">
        <v>0</v>
      </c>
      <c r="AM61" s="198">
        <v>0</v>
      </c>
      <c r="AN61" s="198">
        <v>0</v>
      </c>
      <c r="AO61" s="198">
        <v>14.42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1.96</v>
      </c>
      <c r="AD62" s="198">
        <v>0</v>
      </c>
      <c r="AE62" s="198">
        <v>0</v>
      </c>
      <c r="AF62" s="198">
        <v>0</v>
      </c>
      <c r="AG62" s="198">
        <v>18.79</v>
      </c>
      <c r="AH62" s="198">
        <v>0</v>
      </c>
      <c r="AI62" s="198">
        <v>25</v>
      </c>
      <c r="AJ62" s="198">
        <v>0</v>
      </c>
      <c r="AK62" s="198">
        <v>31</v>
      </c>
      <c r="AL62" s="198">
        <v>0</v>
      </c>
      <c r="AM62" s="198">
        <v>0</v>
      </c>
      <c r="AN62" s="198">
        <v>0</v>
      </c>
      <c r="AO62" s="198">
        <v>14.55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1.96</v>
      </c>
      <c r="AD63" s="198">
        <v>0</v>
      </c>
      <c r="AE63" s="198">
        <v>0</v>
      </c>
      <c r="AF63" s="198">
        <v>0</v>
      </c>
      <c r="AG63" s="198">
        <v>18.79</v>
      </c>
      <c r="AH63" s="198">
        <v>0</v>
      </c>
      <c r="AI63" s="198">
        <v>25</v>
      </c>
      <c r="AJ63" s="198">
        <v>0</v>
      </c>
      <c r="AK63" s="198">
        <v>31</v>
      </c>
      <c r="AL63" s="198">
        <v>0</v>
      </c>
      <c r="AM63" s="198">
        <v>0</v>
      </c>
      <c r="AN63" s="198">
        <v>0</v>
      </c>
      <c r="AO63" s="198">
        <v>14.55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1.96</v>
      </c>
      <c r="AD64" s="198">
        <v>0</v>
      </c>
      <c r="AE64" s="198">
        <v>0</v>
      </c>
      <c r="AF64" s="198">
        <v>0</v>
      </c>
      <c r="AG64" s="198">
        <v>18.79</v>
      </c>
      <c r="AH64" s="198">
        <v>0</v>
      </c>
      <c r="AI64" s="198">
        <v>25</v>
      </c>
      <c r="AJ64" s="198">
        <v>0</v>
      </c>
      <c r="AK64" s="198">
        <v>31</v>
      </c>
      <c r="AL64" s="198">
        <v>0</v>
      </c>
      <c r="AM64" s="198">
        <v>0</v>
      </c>
      <c r="AN64" s="198">
        <v>0</v>
      </c>
      <c r="AO64" s="198">
        <v>14.55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1.96</v>
      </c>
      <c r="AD65" s="198">
        <v>0</v>
      </c>
      <c r="AE65" s="198">
        <v>0</v>
      </c>
      <c r="AF65" s="198">
        <v>0</v>
      </c>
      <c r="AG65" s="198">
        <v>18.79</v>
      </c>
      <c r="AH65" s="198">
        <v>0</v>
      </c>
      <c r="AI65" s="198">
        <v>25</v>
      </c>
      <c r="AJ65" s="198">
        <v>0</v>
      </c>
      <c r="AK65" s="198">
        <v>31</v>
      </c>
      <c r="AL65" s="198">
        <v>0</v>
      </c>
      <c r="AM65" s="198">
        <v>0</v>
      </c>
      <c r="AN65" s="198">
        <v>0</v>
      </c>
      <c r="AO65" s="198">
        <v>14.55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1.96</v>
      </c>
      <c r="AD66" s="198">
        <v>0</v>
      </c>
      <c r="AE66" s="198">
        <v>0</v>
      </c>
      <c r="AF66" s="198">
        <v>0</v>
      </c>
      <c r="AG66" s="198">
        <v>18.79</v>
      </c>
      <c r="AH66" s="198">
        <v>0</v>
      </c>
      <c r="AI66" s="198">
        <v>25</v>
      </c>
      <c r="AJ66" s="198">
        <v>0</v>
      </c>
      <c r="AK66" s="198">
        <v>31</v>
      </c>
      <c r="AL66" s="198">
        <v>0</v>
      </c>
      <c r="AM66" s="198">
        <v>0</v>
      </c>
      <c r="AN66" s="198">
        <v>0</v>
      </c>
      <c r="AO66" s="198">
        <v>14.55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1.96</v>
      </c>
      <c r="AD67" s="198">
        <v>0</v>
      </c>
      <c r="AE67" s="198">
        <v>0</v>
      </c>
      <c r="AF67" s="198">
        <v>0</v>
      </c>
      <c r="AG67" s="198">
        <v>18.79</v>
      </c>
      <c r="AH67" s="198">
        <v>0</v>
      </c>
      <c r="AI67" s="198">
        <v>25</v>
      </c>
      <c r="AJ67" s="198">
        <v>0</v>
      </c>
      <c r="AK67" s="198">
        <v>31</v>
      </c>
      <c r="AL67" s="198">
        <v>0</v>
      </c>
      <c r="AM67" s="198">
        <v>0</v>
      </c>
      <c r="AN67" s="198">
        <v>0</v>
      </c>
      <c r="AO67" s="198">
        <v>14.42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1.96</v>
      </c>
      <c r="AD68" s="198">
        <v>0</v>
      </c>
      <c r="AE68" s="198">
        <v>0</v>
      </c>
      <c r="AF68" s="198">
        <v>0</v>
      </c>
      <c r="AG68" s="198">
        <v>18.79</v>
      </c>
      <c r="AH68" s="198">
        <v>0</v>
      </c>
      <c r="AI68" s="198">
        <v>25</v>
      </c>
      <c r="AJ68" s="198">
        <v>0</v>
      </c>
      <c r="AK68" s="198">
        <v>31</v>
      </c>
      <c r="AL68" s="198">
        <v>0</v>
      </c>
      <c r="AM68" s="198">
        <v>0</v>
      </c>
      <c r="AN68" s="198">
        <v>0</v>
      </c>
      <c r="AO68" s="198">
        <v>14.55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1.98</v>
      </c>
      <c r="AD69" s="198">
        <v>0</v>
      </c>
      <c r="AE69" s="198">
        <v>0</v>
      </c>
      <c r="AF69" s="198">
        <v>0</v>
      </c>
      <c r="AG69" s="198">
        <v>18.79</v>
      </c>
      <c r="AH69" s="198">
        <v>0</v>
      </c>
      <c r="AI69" s="198">
        <v>25</v>
      </c>
      <c r="AJ69" s="198">
        <v>0</v>
      </c>
      <c r="AK69" s="198">
        <v>31</v>
      </c>
      <c r="AL69" s="198">
        <v>0</v>
      </c>
      <c r="AM69" s="198">
        <v>0</v>
      </c>
      <c r="AN69" s="198">
        <v>0</v>
      </c>
      <c r="AO69" s="198">
        <v>14.55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1.98</v>
      </c>
      <c r="AD70" s="198">
        <v>0</v>
      </c>
      <c r="AE70" s="198">
        <v>0</v>
      </c>
      <c r="AF70" s="198">
        <v>0</v>
      </c>
      <c r="AG70" s="198">
        <v>18.79</v>
      </c>
      <c r="AH70" s="198">
        <v>0</v>
      </c>
      <c r="AI70" s="198">
        <v>25</v>
      </c>
      <c r="AJ70" s="198">
        <v>0</v>
      </c>
      <c r="AK70" s="198">
        <v>31</v>
      </c>
      <c r="AL70" s="198">
        <v>0</v>
      </c>
      <c r="AM70" s="198">
        <v>0</v>
      </c>
      <c r="AN70" s="198">
        <v>0</v>
      </c>
      <c r="AO70" s="198">
        <v>14.55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1.98</v>
      </c>
      <c r="AD71" s="198">
        <v>0</v>
      </c>
      <c r="AE71" s="198">
        <v>0</v>
      </c>
      <c r="AF71" s="198">
        <v>0</v>
      </c>
      <c r="AG71" s="198">
        <v>18.79</v>
      </c>
      <c r="AH71" s="198">
        <v>0</v>
      </c>
      <c r="AI71" s="198">
        <v>25</v>
      </c>
      <c r="AJ71" s="198">
        <v>0</v>
      </c>
      <c r="AK71" s="198">
        <v>31</v>
      </c>
      <c r="AL71" s="198">
        <v>0</v>
      </c>
      <c r="AM71" s="198">
        <v>0</v>
      </c>
      <c r="AN71" s="198">
        <v>0</v>
      </c>
      <c r="AO71" s="198">
        <v>30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1.98</v>
      </c>
      <c r="AD72" s="198">
        <v>0</v>
      </c>
      <c r="AE72" s="198">
        <v>0</v>
      </c>
      <c r="AF72" s="198">
        <v>0</v>
      </c>
      <c r="AG72" s="198">
        <v>18.79</v>
      </c>
      <c r="AH72" s="198">
        <v>0</v>
      </c>
      <c r="AI72" s="198">
        <v>25</v>
      </c>
      <c r="AJ72" s="198">
        <v>0</v>
      </c>
      <c r="AK72" s="198">
        <v>31</v>
      </c>
      <c r="AL72" s="198">
        <v>0</v>
      </c>
      <c r="AM72" s="198">
        <v>0</v>
      </c>
      <c r="AN72" s="198">
        <v>0</v>
      </c>
      <c r="AO72" s="198">
        <v>30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1.6</v>
      </c>
      <c r="AD73" s="198">
        <v>0</v>
      </c>
      <c r="AE73" s="198">
        <v>0</v>
      </c>
      <c r="AF73" s="198">
        <v>0</v>
      </c>
      <c r="AG73" s="198">
        <v>18.79</v>
      </c>
      <c r="AH73" s="198">
        <v>0</v>
      </c>
      <c r="AI73" s="198">
        <v>25</v>
      </c>
      <c r="AJ73" s="198">
        <v>0</v>
      </c>
      <c r="AK73" s="198">
        <v>31</v>
      </c>
      <c r="AL73" s="198">
        <v>0</v>
      </c>
      <c r="AM73" s="198">
        <v>0</v>
      </c>
      <c r="AN73" s="198">
        <v>0</v>
      </c>
      <c r="AO73" s="198">
        <v>30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1.6</v>
      </c>
      <c r="AD74" s="198">
        <v>0</v>
      </c>
      <c r="AE74" s="198">
        <v>0</v>
      </c>
      <c r="AF74" s="198">
        <v>0</v>
      </c>
      <c r="AG74" s="198">
        <v>18.79</v>
      </c>
      <c r="AH74" s="198">
        <v>0</v>
      </c>
      <c r="AI74" s="198">
        <v>25</v>
      </c>
      <c r="AJ74" s="198">
        <v>0</v>
      </c>
      <c r="AK74" s="198">
        <v>31</v>
      </c>
      <c r="AL74" s="198">
        <v>0</v>
      </c>
      <c r="AM74" s="198">
        <v>0</v>
      </c>
      <c r="AN74" s="198">
        <v>0</v>
      </c>
      <c r="AO74" s="198">
        <v>30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1.6</v>
      </c>
      <c r="AD75" s="198">
        <v>0</v>
      </c>
      <c r="AE75" s="198">
        <v>0</v>
      </c>
      <c r="AF75" s="198">
        <v>0</v>
      </c>
      <c r="AG75" s="198">
        <v>18.79</v>
      </c>
      <c r="AH75" s="198">
        <v>0</v>
      </c>
      <c r="AI75" s="198">
        <v>25</v>
      </c>
      <c r="AJ75" s="198">
        <v>0</v>
      </c>
      <c r="AK75" s="198">
        <v>31</v>
      </c>
      <c r="AL75" s="198">
        <v>0</v>
      </c>
      <c r="AM75" s="198">
        <v>0</v>
      </c>
      <c r="AN75" s="198">
        <v>0</v>
      </c>
      <c r="AO75" s="198">
        <v>30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1.6</v>
      </c>
      <c r="AD76" s="198">
        <v>0</v>
      </c>
      <c r="AE76" s="198">
        <v>0</v>
      </c>
      <c r="AF76" s="198">
        <v>0</v>
      </c>
      <c r="AG76" s="198">
        <v>18.79</v>
      </c>
      <c r="AH76" s="198">
        <v>0</v>
      </c>
      <c r="AI76" s="198">
        <v>25</v>
      </c>
      <c r="AJ76" s="198">
        <v>0</v>
      </c>
      <c r="AK76" s="198">
        <v>31</v>
      </c>
      <c r="AL76" s="198">
        <v>0</v>
      </c>
      <c r="AM76" s="198">
        <v>0</v>
      </c>
      <c r="AN76" s="198">
        <v>0</v>
      </c>
      <c r="AO76" s="198">
        <v>30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1.6</v>
      </c>
      <c r="AD77" s="198">
        <v>0</v>
      </c>
      <c r="AE77" s="198">
        <v>0</v>
      </c>
      <c r="AF77" s="198">
        <v>0</v>
      </c>
      <c r="AG77" s="198">
        <v>18.79</v>
      </c>
      <c r="AH77" s="198">
        <v>0</v>
      </c>
      <c r="AI77" s="198">
        <v>25</v>
      </c>
      <c r="AJ77" s="198">
        <v>0</v>
      </c>
      <c r="AK77" s="198">
        <v>31</v>
      </c>
      <c r="AL77" s="198">
        <v>0</v>
      </c>
      <c r="AM77" s="198">
        <v>0</v>
      </c>
      <c r="AN77" s="198">
        <v>0</v>
      </c>
      <c r="AO77" s="198">
        <v>14.55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1.98</v>
      </c>
      <c r="AD78" s="198">
        <v>0</v>
      </c>
      <c r="AE78" s="198">
        <v>0</v>
      </c>
      <c r="AF78" s="198">
        <v>0</v>
      </c>
      <c r="AG78" s="198">
        <v>18.79</v>
      </c>
      <c r="AH78" s="198">
        <v>0</v>
      </c>
      <c r="AI78" s="198">
        <v>25</v>
      </c>
      <c r="AJ78" s="198">
        <v>0</v>
      </c>
      <c r="AK78" s="198">
        <v>31</v>
      </c>
      <c r="AL78" s="198">
        <v>0</v>
      </c>
      <c r="AM78" s="198">
        <v>0</v>
      </c>
      <c r="AN78" s="198">
        <v>0</v>
      </c>
      <c r="AO78" s="198">
        <v>14.55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1.98</v>
      </c>
      <c r="AD79" s="198">
        <v>0</v>
      </c>
      <c r="AE79" s="198">
        <v>0</v>
      </c>
      <c r="AF79" s="198">
        <v>0</v>
      </c>
      <c r="AG79" s="198">
        <v>18.79</v>
      </c>
      <c r="AH79" s="198">
        <v>0</v>
      </c>
      <c r="AI79" s="198">
        <v>25</v>
      </c>
      <c r="AJ79" s="198">
        <v>0</v>
      </c>
      <c r="AK79" s="198">
        <v>31</v>
      </c>
      <c r="AL79" s="198">
        <v>0</v>
      </c>
      <c r="AM79" s="198">
        <v>0</v>
      </c>
      <c r="AN79" s="198">
        <v>0</v>
      </c>
      <c r="AO79" s="198">
        <v>14.23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1.98</v>
      </c>
      <c r="AD80" s="198">
        <v>0</v>
      </c>
      <c r="AE80" s="198">
        <v>0</v>
      </c>
      <c r="AF80" s="198">
        <v>0</v>
      </c>
      <c r="AG80" s="198">
        <v>18.79</v>
      </c>
      <c r="AH80" s="198">
        <v>0</v>
      </c>
      <c r="AI80" s="198">
        <v>25</v>
      </c>
      <c r="AJ80" s="198">
        <v>0</v>
      </c>
      <c r="AK80" s="198">
        <v>31</v>
      </c>
      <c r="AL80" s="198">
        <v>0</v>
      </c>
      <c r="AM80" s="198">
        <v>0</v>
      </c>
      <c r="AN80" s="198">
        <v>0</v>
      </c>
      <c r="AO80" s="198">
        <v>14.55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1.98</v>
      </c>
      <c r="AD81" s="198">
        <v>0</v>
      </c>
      <c r="AE81" s="198">
        <v>0</v>
      </c>
      <c r="AF81" s="198">
        <v>0</v>
      </c>
      <c r="AG81" s="198">
        <v>18.79</v>
      </c>
      <c r="AH81" s="198">
        <v>0</v>
      </c>
      <c r="AI81" s="198">
        <v>25</v>
      </c>
      <c r="AJ81" s="198">
        <v>0</v>
      </c>
      <c r="AK81" s="198">
        <v>31</v>
      </c>
      <c r="AL81" s="198">
        <v>0</v>
      </c>
      <c r="AM81" s="198">
        <v>0</v>
      </c>
      <c r="AN81" s="198">
        <v>0</v>
      </c>
      <c r="AO81" s="198">
        <v>14.55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2.04</v>
      </c>
      <c r="AD82" s="198">
        <v>0</v>
      </c>
      <c r="AE82" s="198">
        <v>0</v>
      </c>
      <c r="AF82" s="198">
        <v>0</v>
      </c>
      <c r="AG82" s="198">
        <v>18.79</v>
      </c>
      <c r="AH82" s="198">
        <v>0</v>
      </c>
      <c r="AI82" s="198">
        <v>25</v>
      </c>
      <c r="AJ82" s="198">
        <v>0</v>
      </c>
      <c r="AK82" s="198">
        <v>31</v>
      </c>
      <c r="AL82" s="198">
        <v>0</v>
      </c>
      <c r="AM82" s="198">
        <v>0</v>
      </c>
      <c r="AN82" s="198">
        <v>0</v>
      </c>
      <c r="AO82" s="198">
        <v>14.55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2.04</v>
      </c>
      <c r="AD83" s="198">
        <v>0</v>
      </c>
      <c r="AE83" s="198">
        <v>0</v>
      </c>
      <c r="AF83" s="198">
        <v>0</v>
      </c>
      <c r="AG83" s="198">
        <v>18.79</v>
      </c>
      <c r="AH83" s="198">
        <v>0</v>
      </c>
      <c r="AI83" s="198">
        <v>25</v>
      </c>
      <c r="AJ83" s="198">
        <v>0</v>
      </c>
      <c r="AK83" s="198">
        <v>31</v>
      </c>
      <c r="AL83" s="198">
        <v>0</v>
      </c>
      <c r="AM83" s="198">
        <v>0</v>
      </c>
      <c r="AN83" s="198">
        <v>0</v>
      </c>
      <c r="AO83" s="198">
        <v>14.55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2.04</v>
      </c>
      <c r="AD84" s="198">
        <v>0</v>
      </c>
      <c r="AE84" s="198">
        <v>0</v>
      </c>
      <c r="AF84" s="198">
        <v>0</v>
      </c>
      <c r="AG84" s="198">
        <v>18.79</v>
      </c>
      <c r="AH84" s="198">
        <v>0</v>
      </c>
      <c r="AI84" s="198">
        <v>25</v>
      </c>
      <c r="AJ84" s="198">
        <v>0</v>
      </c>
      <c r="AK84" s="198">
        <v>31</v>
      </c>
      <c r="AL84" s="198">
        <v>0</v>
      </c>
      <c r="AM84" s="198">
        <v>0</v>
      </c>
      <c r="AN84" s="198">
        <v>0</v>
      </c>
      <c r="AO84" s="198">
        <v>14.55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2.04</v>
      </c>
      <c r="AD85" s="198">
        <v>0</v>
      </c>
      <c r="AE85" s="198">
        <v>0</v>
      </c>
      <c r="AF85" s="198">
        <v>0</v>
      </c>
      <c r="AG85" s="198">
        <v>18.79</v>
      </c>
      <c r="AH85" s="198">
        <v>0</v>
      </c>
      <c r="AI85" s="198">
        <v>25</v>
      </c>
      <c r="AJ85" s="198">
        <v>0</v>
      </c>
      <c r="AK85" s="198">
        <v>31</v>
      </c>
      <c r="AL85" s="198">
        <v>0</v>
      </c>
      <c r="AM85" s="198">
        <v>0</v>
      </c>
      <c r="AN85" s="198">
        <v>0</v>
      </c>
      <c r="AO85" s="198">
        <v>14.13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2.04</v>
      </c>
      <c r="AD86" s="198">
        <v>0</v>
      </c>
      <c r="AE86" s="198">
        <v>0</v>
      </c>
      <c r="AF86" s="198">
        <v>0</v>
      </c>
      <c r="AG86" s="198">
        <v>18.79</v>
      </c>
      <c r="AH86" s="198">
        <v>0</v>
      </c>
      <c r="AI86" s="198">
        <v>25</v>
      </c>
      <c r="AJ86" s="198">
        <v>0</v>
      </c>
      <c r="AK86" s="198">
        <v>31</v>
      </c>
      <c r="AL86" s="198">
        <v>0</v>
      </c>
      <c r="AM86" s="198">
        <v>0</v>
      </c>
      <c r="AN86" s="198">
        <v>0</v>
      </c>
      <c r="AO86" s="198">
        <v>14.55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2.04</v>
      </c>
      <c r="AD87" s="198">
        <v>0</v>
      </c>
      <c r="AE87" s="198">
        <v>0</v>
      </c>
      <c r="AF87" s="198">
        <v>0</v>
      </c>
      <c r="AG87" s="198">
        <v>18.79</v>
      </c>
      <c r="AH87" s="198">
        <v>0</v>
      </c>
      <c r="AI87" s="198">
        <v>25</v>
      </c>
      <c r="AJ87" s="198">
        <v>0</v>
      </c>
      <c r="AK87" s="198">
        <v>31</v>
      </c>
      <c r="AL87" s="198">
        <v>0</v>
      </c>
      <c r="AM87" s="198">
        <v>0</v>
      </c>
      <c r="AN87" s="198">
        <v>0</v>
      </c>
      <c r="AO87" s="198">
        <v>14.55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2.04</v>
      </c>
      <c r="AD88" s="198">
        <v>0</v>
      </c>
      <c r="AE88" s="198">
        <v>0</v>
      </c>
      <c r="AF88" s="198">
        <v>0</v>
      </c>
      <c r="AG88" s="198">
        <v>18.79</v>
      </c>
      <c r="AH88" s="198">
        <v>0</v>
      </c>
      <c r="AI88" s="198">
        <v>25</v>
      </c>
      <c r="AJ88" s="198">
        <v>0</v>
      </c>
      <c r="AK88" s="198">
        <v>31</v>
      </c>
      <c r="AL88" s="198">
        <v>0</v>
      </c>
      <c r="AM88" s="198">
        <v>0</v>
      </c>
      <c r="AN88" s="198">
        <v>0</v>
      </c>
      <c r="AO88" s="198">
        <v>14.55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2.04</v>
      </c>
      <c r="AD89" s="198">
        <v>0</v>
      </c>
      <c r="AE89" s="198">
        <v>0</v>
      </c>
      <c r="AF89" s="198">
        <v>0</v>
      </c>
      <c r="AG89" s="198">
        <v>18.79</v>
      </c>
      <c r="AH89" s="198">
        <v>0</v>
      </c>
      <c r="AI89" s="198">
        <v>25</v>
      </c>
      <c r="AJ89" s="198">
        <v>0</v>
      </c>
      <c r="AK89" s="198">
        <v>31</v>
      </c>
      <c r="AL89" s="198">
        <v>0</v>
      </c>
      <c r="AM89" s="198">
        <v>0</v>
      </c>
      <c r="AN89" s="198">
        <v>0</v>
      </c>
      <c r="AO89" s="198">
        <v>14.55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2.04</v>
      </c>
      <c r="AD90" s="198">
        <v>0</v>
      </c>
      <c r="AE90" s="198">
        <v>0</v>
      </c>
      <c r="AF90" s="198">
        <v>0</v>
      </c>
      <c r="AG90" s="198">
        <v>18.79</v>
      </c>
      <c r="AH90" s="198">
        <v>0</v>
      </c>
      <c r="AI90" s="198">
        <v>25</v>
      </c>
      <c r="AJ90" s="198">
        <v>0</v>
      </c>
      <c r="AK90" s="198">
        <v>31</v>
      </c>
      <c r="AL90" s="198">
        <v>0</v>
      </c>
      <c r="AM90" s="198">
        <v>0</v>
      </c>
      <c r="AN90" s="198">
        <v>0</v>
      </c>
      <c r="AO90" s="198">
        <v>14.55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2.04</v>
      </c>
      <c r="AD91" s="198">
        <v>0</v>
      </c>
      <c r="AE91" s="198">
        <v>0</v>
      </c>
      <c r="AF91" s="198">
        <v>0</v>
      </c>
      <c r="AG91" s="198">
        <v>18.79</v>
      </c>
      <c r="AH91" s="198">
        <v>0</v>
      </c>
      <c r="AI91" s="198">
        <v>25</v>
      </c>
      <c r="AJ91" s="198">
        <v>0</v>
      </c>
      <c r="AK91" s="198">
        <v>31</v>
      </c>
      <c r="AL91" s="198">
        <v>0</v>
      </c>
      <c r="AM91" s="198">
        <v>0</v>
      </c>
      <c r="AN91" s="198">
        <v>0</v>
      </c>
      <c r="AO91" s="198">
        <v>13.6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2.04</v>
      </c>
      <c r="AD92" s="198">
        <v>0</v>
      </c>
      <c r="AE92" s="198">
        <v>0</v>
      </c>
      <c r="AF92" s="198">
        <v>0</v>
      </c>
      <c r="AG92" s="198">
        <v>18.79</v>
      </c>
      <c r="AH92" s="198">
        <v>0</v>
      </c>
      <c r="AI92" s="198">
        <v>25</v>
      </c>
      <c r="AJ92" s="198">
        <v>0</v>
      </c>
      <c r="AK92" s="198">
        <v>31</v>
      </c>
      <c r="AL92" s="198">
        <v>0</v>
      </c>
      <c r="AM92" s="198">
        <v>0</v>
      </c>
      <c r="AN92" s="198">
        <v>0</v>
      </c>
      <c r="AO92" s="198">
        <v>14.55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2.04</v>
      </c>
      <c r="AD93" s="198">
        <v>0</v>
      </c>
      <c r="AE93" s="198">
        <v>0</v>
      </c>
      <c r="AF93" s="198">
        <v>0</v>
      </c>
      <c r="AG93" s="198">
        <v>18.79</v>
      </c>
      <c r="AH93" s="198">
        <v>0</v>
      </c>
      <c r="AI93" s="198">
        <v>25</v>
      </c>
      <c r="AJ93" s="198">
        <v>0</v>
      </c>
      <c r="AK93" s="198">
        <v>31</v>
      </c>
      <c r="AL93" s="198">
        <v>0</v>
      </c>
      <c r="AM93" s="198">
        <v>0</v>
      </c>
      <c r="AN93" s="198">
        <v>0</v>
      </c>
      <c r="AO93" s="198">
        <v>14.55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2.04</v>
      </c>
      <c r="AD94" s="198">
        <v>0</v>
      </c>
      <c r="AE94" s="198">
        <v>0</v>
      </c>
      <c r="AF94" s="198">
        <v>0</v>
      </c>
      <c r="AG94" s="198">
        <v>18.79</v>
      </c>
      <c r="AH94" s="198">
        <v>0</v>
      </c>
      <c r="AI94" s="198">
        <v>25</v>
      </c>
      <c r="AJ94" s="198">
        <v>0</v>
      </c>
      <c r="AK94" s="198">
        <v>31</v>
      </c>
      <c r="AL94" s="198">
        <v>0</v>
      </c>
      <c r="AM94" s="198">
        <v>0</v>
      </c>
      <c r="AN94" s="198">
        <v>0</v>
      </c>
      <c r="AO94" s="198">
        <v>14.55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1.65</v>
      </c>
      <c r="AD95" s="198">
        <v>0</v>
      </c>
      <c r="AE95" s="198">
        <v>0</v>
      </c>
      <c r="AF95" s="198">
        <v>0</v>
      </c>
      <c r="AG95" s="198">
        <v>18.79</v>
      </c>
      <c r="AH95" s="198">
        <v>0</v>
      </c>
      <c r="AI95" s="198">
        <v>25</v>
      </c>
      <c r="AJ95" s="198">
        <v>0</v>
      </c>
      <c r="AK95" s="198">
        <v>31</v>
      </c>
      <c r="AL95" s="198">
        <v>0</v>
      </c>
      <c r="AM95" s="198">
        <v>0</v>
      </c>
      <c r="AN95" s="198">
        <v>0</v>
      </c>
      <c r="AO95" s="198">
        <v>14.55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1.65</v>
      </c>
      <c r="AD96" s="198">
        <v>0</v>
      </c>
      <c r="AE96" s="198">
        <v>0</v>
      </c>
      <c r="AF96" s="198">
        <v>0</v>
      </c>
      <c r="AG96" s="198">
        <v>18.79</v>
      </c>
      <c r="AH96" s="198">
        <v>0</v>
      </c>
      <c r="AI96" s="198">
        <v>25</v>
      </c>
      <c r="AJ96" s="198">
        <v>0</v>
      </c>
      <c r="AK96" s="198">
        <v>31</v>
      </c>
      <c r="AL96" s="198">
        <v>0</v>
      </c>
      <c r="AM96" s="198">
        <v>0</v>
      </c>
      <c r="AN96" s="198">
        <v>0</v>
      </c>
      <c r="AO96" s="198">
        <v>14.55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1.65</v>
      </c>
      <c r="AD97" s="198">
        <v>0</v>
      </c>
      <c r="AE97" s="198">
        <v>0</v>
      </c>
      <c r="AF97" s="198">
        <v>0</v>
      </c>
      <c r="AG97" s="198">
        <v>18.79</v>
      </c>
      <c r="AH97" s="198">
        <v>0</v>
      </c>
      <c r="AI97" s="198">
        <v>25</v>
      </c>
      <c r="AJ97" s="198">
        <v>0</v>
      </c>
      <c r="AK97" s="198">
        <v>31</v>
      </c>
      <c r="AL97" s="198">
        <v>0</v>
      </c>
      <c r="AM97" s="198">
        <v>0</v>
      </c>
      <c r="AN97" s="198">
        <v>0</v>
      </c>
      <c r="AO97" s="198">
        <v>13.6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1.65</v>
      </c>
      <c r="AD98" s="198">
        <v>0</v>
      </c>
      <c r="AE98" s="198">
        <v>0</v>
      </c>
      <c r="AF98" s="198">
        <v>0</v>
      </c>
      <c r="AG98" s="198">
        <v>18.79</v>
      </c>
      <c r="AH98" s="198">
        <v>0</v>
      </c>
      <c r="AI98" s="198">
        <v>25</v>
      </c>
      <c r="AJ98" s="198">
        <v>0</v>
      </c>
      <c r="AK98" s="198">
        <v>31</v>
      </c>
      <c r="AL98" s="198">
        <v>0</v>
      </c>
      <c r="AM98" s="198">
        <v>0</v>
      </c>
      <c r="AN98" s="198">
        <v>0</v>
      </c>
      <c r="AO98" s="198">
        <v>14.55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4.3859999999999941E-2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0.60064499999999998</v>
      </c>
      <c r="AJ99">
        <f t="shared" si="0"/>
        <v>0</v>
      </c>
      <c r="AK99">
        <f t="shared" si="0"/>
        <v>0.74399999999999999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0.36706499999999948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3.76</v>
      </c>
      <c r="AH3" s="198">
        <v>0</v>
      </c>
      <c r="AI3" s="198">
        <v>5.45</v>
      </c>
      <c r="AJ3" s="198">
        <v>0</v>
      </c>
      <c r="AK3" s="198">
        <v>5.86</v>
      </c>
      <c r="AL3" s="198">
        <v>0</v>
      </c>
      <c r="AM3" s="198">
        <v>0</v>
      </c>
      <c r="AN3" s="198">
        <v>0</v>
      </c>
      <c r="AO3" s="198">
        <v>2.73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3.76</v>
      </c>
      <c r="AH4" s="198">
        <v>0</v>
      </c>
      <c r="AI4" s="198">
        <v>5.45</v>
      </c>
      <c r="AJ4" s="198">
        <v>0</v>
      </c>
      <c r="AK4" s="198">
        <v>5.86</v>
      </c>
      <c r="AL4" s="198">
        <v>0</v>
      </c>
      <c r="AM4" s="198">
        <v>0</v>
      </c>
      <c r="AN4" s="198">
        <v>0</v>
      </c>
      <c r="AO4" s="198">
        <v>2.73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3.76</v>
      </c>
      <c r="AH5" s="198">
        <v>0</v>
      </c>
      <c r="AI5" s="198">
        <v>5.45</v>
      </c>
      <c r="AJ5" s="198">
        <v>0</v>
      </c>
      <c r="AK5" s="198">
        <v>5.86</v>
      </c>
      <c r="AL5" s="198">
        <v>0</v>
      </c>
      <c r="AM5" s="198">
        <v>0</v>
      </c>
      <c r="AN5" s="198">
        <v>0</v>
      </c>
      <c r="AO5" s="198">
        <v>2.73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3.76</v>
      </c>
      <c r="AH6" s="198">
        <v>0</v>
      </c>
      <c r="AI6" s="198">
        <v>5.45</v>
      </c>
      <c r="AJ6" s="198">
        <v>0</v>
      </c>
      <c r="AK6" s="198">
        <v>5.86</v>
      </c>
      <c r="AL6" s="198">
        <v>0</v>
      </c>
      <c r="AM6" s="198">
        <v>0</v>
      </c>
      <c r="AN6" s="198">
        <v>0</v>
      </c>
      <c r="AO6" s="198">
        <v>2.73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3.76</v>
      </c>
      <c r="AH7" s="198">
        <v>0</v>
      </c>
      <c r="AI7" s="198">
        <v>5.45</v>
      </c>
      <c r="AJ7" s="198">
        <v>0</v>
      </c>
      <c r="AK7" s="198">
        <v>5.86</v>
      </c>
      <c r="AL7" s="198">
        <v>0</v>
      </c>
      <c r="AM7" s="198">
        <v>0</v>
      </c>
      <c r="AN7" s="198">
        <v>0</v>
      </c>
      <c r="AO7" s="198">
        <v>12.73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3.76</v>
      </c>
      <c r="AH8" s="198">
        <v>0</v>
      </c>
      <c r="AI8" s="198">
        <v>5.45</v>
      </c>
      <c r="AJ8" s="198">
        <v>0</v>
      </c>
      <c r="AK8" s="198">
        <v>5.86</v>
      </c>
      <c r="AL8" s="198">
        <v>0</v>
      </c>
      <c r="AM8" s="198">
        <v>0</v>
      </c>
      <c r="AN8" s="198">
        <v>0</v>
      </c>
      <c r="AO8" s="198">
        <v>2.73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3.76</v>
      </c>
      <c r="AH9" s="198">
        <v>0</v>
      </c>
      <c r="AI9" s="198">
        <v>5.45</v>
      </c>
      <c r="AJ9" s="198">
        <v>0</v>
      </c>
      <c r="AK9" s="198">
        <v>5.86</v>
      </c>
      <c r="AL9" s="198">
        <v>0</v>
      </c>
      <c r="AM9" s="198">
        <v>0</v>
      </c>
      <c r="AN9" s="198">
        <v>0</v>
      </c>
      <c r="AO9" s="198">
        <v>2.73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3.76</v>
      </c>
      <c r="AH10" s="198">
        <v>0</v>
      </c>
      <c r="AI10" s="198">
        <v>5.45</v>
      </c>
      <c r="AJ10" s="198">
        <v>0</v>
      </c>
      <c r="AK10" s="198">
        <v>5.86</v>
      </c>
      <c r="AL10" s="198">
        <v>0</v>
      </c>
      <c r="AM10" s="198">
        <v>0</v>
      </c>
      <c r="AN10" s="198">
        <v>0</v>
      </c>
      <c r="AO10" s="198">
        <v>2.73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3.76</v>
      </c>
      <c r="AH11" s="198">
        <v>0</v>
      </c>
      <c r="AI11" s="198">
        <v>5.45</v>
      </c>
      <c r="AJ11" s="198">
        <v>0</v>
      </c>
      <c r="AK11" s="198">
        <v>5.86</v>
      </c>
      <c r="AL11" s="198">
        <v>0</v>
      </c>
      <c r="AM11" s="198">
        <v>0</v>
      </c>
      <c r="AN11" s="198">
        <v>0</v>
      </c>
      <c r="AO11" s="198">
        <v>2.73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3.76</v>
      </c>
      <c r="AH12" s="198">
        <v>0</v>
      </c>
      <c r="AI12" s="198">
        <v>5.45</v>
      </c>
      <c r="AJ12" s="198">
        <v>0</v>
      </c>
      <c r="AK12" s="198">
        <v>5.86</v>
      </c>
      <c r="AL12" s="198">
        <v>0</v>
      </c>
      <c r="AM12" s="198">
        <v>0</v>
      </c>
      <c r="AN12" s="198">
        <v>0</v>
      </c>
      <c r="AO12" s="198">
        <v>2.73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3.76</v>
      </c>
      <c r="AH13" s="198">
        <v>0</v>
      </c>
      <c r="AI13" s="198">
        <v>5.45</v>
      </c>
      <c r="AJ13" s="198">
        <v>0</v>
      </c>
      <c r="AK13" s="198">
        <v>5.86</v>
      </c>
      <c r="AL13" s="198">
        <v>0</v>
      </c>
      <c r="AM13" s="198">
        <v>0</v>
      </c>
      <c r="AN13" s="198">
        <v>0</v>
      </c>
      <c r="AO13" s="198">
        <v>11.73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3.76</v>
      </c>
      <c r="AH14" s="198">
        <v>0</v>
      </c>
      <c r="AI14" s="198">
        <v>5.45</v>
      </c>
      <c r="AJ14" s="198">
        <v>0</v>
      </c>
      <c r="AK14" s="198">
        <v>5.86</v>
      </c>
      <c r="AL14" s="198">
        <v>0</v>
      </c>
      <c r="AM14" s="198">
        <v>0</v>
      </c>
      <c r="AN14" s="198">
        <v>0</v>
      </c>
      <c r="AO14" s="198">
        <v>2.73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3.76</v>
      </c>
      <c r="AH15" s="198">
        <v>0</v>
      </c>
      <c r="AI15" s="198">
        <v>5.45</v>
      </c>
      <c r="AJ15" s="198">
        <v>0</v>
      </c>
      <c r="AK15" s="198">
        <v>5.86</v>
      </c>
      <c r="AL15" s="198">
        <v>0</v>
      </c>
      <c r="AM15" s="198">
        <v>0</v>
      </c>
      <c r="AN15" s="198">
        <v>0</v>
      </c>
      <c r="AO15" s="198">
        <v>2.73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3.76</v>
      </c>
      <c r="AH16" s="198">
        <v>0</v>
      </c>
      <c r="AI16" s="198">
        <v>5.45</v>
      </c>
      <c r="AJ16" s="198">
        <v>0</v>
      </c>
      <c r="AK16" s="198">
        <v>5.86</v>
      </c>
      <c r="AL16" s="198">
        <v>0</v>
      </c>
      <c r="AM16" s="198">
        <v>0</v>
      </c>
      <c r="AN16" s="198">
        <v>0</v>
      </c>
      <c r="AO16" s="198">
        <v>2.73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3.76</v>
      </c>
      <c r="AH17" s="198">
        <v>0</v>
      </c>
      <c r="AI17" s="198">
        <v>5.45</v>
      </c>
      <c r="AJ17" s="198">
        <v>0</v>
      </c>
      <c r="AK17" s="198">
        <v>5.86</v>
      </c>
      <c r="AL17" s="198">
        <v>0</v>
      </c>
      <c r="AM17" s="198">
        <v>0</v>
      </c>
      <c r="AN17" s="198">
        <v>0</v>
      </c>
      <c r="AO17" s="198">
        <v>2.73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3.76</v>
      </c>
      <c r="AH18" s="198">
        <v>0</v>
      </c>
      <c r="AI18" s="198">
        <v>5.45</v>
      </c>
      <c r="AJ18" s="198">
        <v>0</v>
      </c>
      <c r="AK18" s="198">
        <v>5.86</v>
      </c>
      <c r="AL18" s="198">
        <v>0</v>
      </c>
      <c r="AM18" s="198">
        <v>0</v>
      </c>
      <c r="AN18" s="198">
        <v>0</v>
      </c>
      <c r="AO18" s="198">
        <v>2.73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3.76</v>
      </c>
      <c r="AH19" s="198">
        <v>0</v>
      </c>
      <c r="AI19" s="198">
        <v>5.45</v>
      </c>
      <c r="AJ19" s="198">
        <v>0</v>
      </c>
      <c r="AK19" s="198">
        <v>5.86</v>
      </c>
      <c r="AL19" s="198">
        <v>0</v>
      </c>
      <c r="AM19" s="198">
        <v>0</v>
      </c>
      <c r="AN19" s="198">
        <v>0</v>
      </c>
      <c r="AO19" s="198">
        <v>10.73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3.76</v>
      </c>
      <c r="AH20" s="198">
        <v>0</v>
      </c>
      <c r="AI20" s="198">
        <v>5.45</v>
      </c>
      <c r="AJ20" s="198">
        <v>0</v>
      </c>
      <c r="AK20" s="198">
        <v>5.86</v>
      </c>
      <c r="AL20" s="198">
        <v>0</v>
      </c>
      <c r="AM20" s="198">
        <v>0</v>
      </c>
      <c r="AN20" s="198">
        <v>0</v>
      </c>
      <c r="AO20" s="198">
        <v>2.73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3.76</v>
      </c>
      <c r="AH21" s="198">
        <v>0</v>
      </c>
      <c r="AI21" s="198">
        <v>5.45</v>
      </c>
      <c r="AJ21" s="198">
        <v>0</v>
      </c>
      <c r="AK21" s="198">
        <v>5.86</v>
      </c>
      <c r="AL21" s="198">
        <v>0</v>
      </c>
      <c r="AM21" s="198">
        <v>0</v>
      </c>
      <c r="AN21" s="198">
        <v>0</v>
      </c>
      <c r="AO21" s="198">
        <v>2.73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3.76</v>
      </c>
      <c r="AH22" s="198">
        <v>0</v>
      </c>
      <c r="AI22" s="198">
        <v>5.45</v>
      </c>
      <c r="AJ22" s="198">
        <v>0</v>
      </c>
      <c r="AK22" s="198">
        <v>5.86</v>
      </c>
      <c r="AL22" s="198">
        <v>0</v>
      </c>
      <c r="AM22" s="198">
        <v>0</v>
      </c>
      <c r="AN22" s="198">
        <v>0</v>
      </c>
      <c r="AO22" s="198">
        <v>2.73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3.76</v>
      </c>
      <c r="AH23" s="198">
        <v>0</v>
      </c>
      <c r="AI23" s="198">
        <v>5.45</v>
      </c>
      <c r="AJ23" s="198">
        <v>0</v>
      </c>
      <c r="AK23" s="198">
        <v>5.86</v>
      </c>
      <c r="AL23" s="198">
        <v>0</v>
      </c>
      <c r="AM23" s="198">
        <v>0</v>
      </c>
      <c r="AN23" s="198">
        <v>0</v>
      </c>
      <c r="AO23" s="198">
        <v>2.73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3.76</v>
      </c>
      <c r="AH24" s="198">
        <v>0</v>
      </c>
      <c r="AI24" s="198">
        <v>5.45</v>
      </c>
      <c r="AJ24" s="198">
        <v>0</v>
      </c>
      <c r="AK24" s="198">
        <v>5.86</v>
      </c>
      <c r="AL24" s="198">
        <v>0</v>
      </c>
      <c r="AM24" s="198">
        <v>0</v>
      </c>
      <c r="AN24" s="198">
        <v>0</v>
      </c>
      <c r="AO24" s="198">
        <v>2.73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3.76</v>
      </c>
      <c r="AH25" s="198">
        <v>0</v>
      </c>
      <c r="AI25" s="198">
        <v>5.45</v>
      </c>
      <c r="AJ25" s="198">
        <v>0</v>
      </c>
      <c r="AK25" s="198">
        <v>5.86</v>
      </c>
      <c r="AL25" s="198">
        <v>0</v>
      </c>
      <c r="AM25" s="198">
        <v>0</v>
      </c>
      <c r="AN25" s="198">
        <v>0</v>
      </c>
      <c r="AO25" s="198">
        <v>10.73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3.76</v>
      </c>
      <c r="AH26" s="198">
        <v>0</v>
      </c>
      <c r="AI26" s="198">
        <v>5.45</v>
      </c>
      <c r="AJ26" s="198">
        <v>0</v>
      </c>
      <c r="AK26" s="198">
        <v>5.86</v>
      </c>
      <c r="AL26" s="198">
        <v>0</v>
      </c>
      <c r="AM26" s="198">
        <v>0</v>
      </c>
      <c r="AN26" s="198">
        <v>0</v>
      </c>
      <c r="AO26" s="198">
        <v>2.73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3.76</v>
      </c>
      <c r="AH27" s="198">
        <v>0</v>
      </c>
      <c r="AI27" s="198">
        <v>5.45</v>
      </c>
      <c r="AJ27" s="198">
        <v>0</v>
      </c>
      <c r="AK27" s="198">
        <v>5.86</v>
      </c>
      <c r="AL27" s="198">
        <v>0</v>
      </c>
      <c r="AM27" s="198">
        <v>0</v>
      </c>
      <c r="AN27" s="198">
        <v>0</v>
      </c>
      <c r="AO27" s="198">
        <v>2.73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3.76</v>
      </c>
      <c r="AH28" s="198">
        <v>0</v>
      </c>
      <c r="AI28" s="198">
        <v>5.45</v>
      </c>
      <c r="AJ28" s="198">
        <v>0</v>
      </c>
      <c r="AK28" s="198">
        <v>5.86</v>
      </c>
      <c r="AL28" s="198">
        <v>0</v>
      </c>
      <c r="AM28" s="198">
        <v>0</v>
      </c>
      <c r="AN28" s="198">
        <v>0</v>
      </c>
      <c r="AO28" s="198">
        <v>2.73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3.76</v>
      </c>
      <c r="AH29" s="198">
        <v>0</v>
      </c>
      <c r="AI29" s="198">
        <v>5.45</v>
      </c>
      <c r="AJ29" s="198">
        <v>0</v>
      </c>
      <c r="AK29" s="198">
        <v>5.86</v>
      </c>
      <c r="AL29" s="198">
        <v>0</v>
      </c>
      <c r="AM29" s="198">
        <v>0</v>
      </c>
      <c r="AN29" s="198">
        <v>0</v>
      </c>
      <c r="AO29" s="198">
        <v>2.73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3.76</v>
      </c>
      <c r="AH30" s="198">
        <v>0</v>
      </c>
      <c r="AI30" s="198">
        <v>5.45</v>
      </c>
      <c r="AJ30" s="198">
        <v>0</v>
      </c>
      <c r="AK30" s="198">
        <v>5.86</v>
      </c>
      <c r="AL30" s="198">
        <v>0</v>
      </c>
      <c r="AM30" s="198">
        <v>0</v>
      </c>
      <c r="AN30" s="198">
        <v>0</v>
      </c>
      <c r="AO30" s="198">
        <v>2.73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3.76</v>
      </c>
      <c r="AH31" s="198">
        <v>0</v>
      </c>
      <c r="AI31" s="198">
        <v>5.45</v>
      </c>
      <c r="AJ31" s="198">
        <v>0</v>
      </c>
      <c r="AK31" s="198">
        <v>5.86</v>
      </c>
      <c r="AL31" s="198">
        <v>0</v>
      </c>
      <c r="AM31" s="198">
        <v>0</v>
      </c>
      <c r="AN31" s="198">
        <v>0</v>
      </c>
      <c r="AO31" s="198">
        <v>2.73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3.76</v>
      </c>
      <c r="AH32" s="198">
        <v>0</v>
      </c>
      <c r="AI32" s="198">
        <v>5.45</v>
      </c>
      <c r="AJ32" s="198">
        <v>0</v>
      </c>
      <c r="AK32" s="198">
        <v>5.86</v>
      </c>
      <c r="AL32" s="198">
        <v>0</v>
      </c>
      <c r="AM32" s="198">
        <v>0</v>
      </c>
      <c r="AN32" s="198">
        <v>0</v>
      </c>
      <c r="AO32" s="198">
        <v>2.73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3.76</v>
      </c>
      <c r="AH33" s="198">
        <v>0</v>
      </c>
      <c r="AI33" s="198">
        <v>5.45</v>
      </c>
      <c r="AJ33" s="198">
        <v>0</v>
      </c>
      <c r="AK33" s="198">
        <v>5.86</v>
      </c>
      <c r="AL33" s="198">
        <v>0</v>
      </c>
      <c r="AM33" s="198">
        <v>0</v>
      </c>
      <c r="AN33" s="198">
        <v>0</v>
      </c>
      <c r="AO33" s="198">
        <v>2.73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3.76</v>
      </c>
      <c r="AH34" s="198">
        <v>0</v>
      </c>
      <c r="AI34" s="198">
        <v>5.45</v>
      </c>
      <c r="AJ34" s="198">
        <v>0</v>
      </c>
      <c r="AK34" s="198">
        <v>5.86</v>
      </c>
      <c r="AL34" s="198">
        <v>0</v>
      </c>
      <c r="AM34" s="198">
        <v>0</v>
      </c>
      <c r="AN34" s="198">
        <v>0</v>
      </c>
      <c r="AO34" s="198">
        <v>2.73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3.76</v>
      </c>
      <c r="AH35" s="198">
        <v>0</v>
      </c>
      <c r="AI35" s="198">
        <v>5.45</v>
      </c>
      <c r="AJ35" s="198">
        <v>0</v>
      </c>
      <c r="AK35" s="198">
        <v>5.86</v>
      </c>
      <c r="AL35" s="198">
        <v>0</v>
      </c>
      <c r="AM35" s="198">
        <v>0</v>
      </c>
      <c r="AN35" s="198">
        <v>0</v>
      </c>
      <c r="AO35" s="198">
        <v>2.73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3.76</v>
      </c>
      <c r="AH36" s="198">
        <v>0</v>
      </c>
      <c r="AI36" s="198">
        <v>5.45</v>
      </c>
      <c r="AJ36" s="198">
        <v>0</v>
      </c>
      <c r="AK36" s="198">
        <v>5.86</v>
      </c>
      <c r="AL36" s="198">
        <v>0</v>
      </c>
      <c r="AM36" s="198">
        <v>0</v>
      </c>
      <c r="AN36" s="198">
        <v>0</v>
      </c>
      <c r="AO36" s="198">
        <v>2.73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3.76</v>
      </c>
      <c r="AH37" s="198">
        <v>0</v>
      </c>
      <c r="AI37" s="198">
        <v>5.45</v>
      </c>
      <c r="AJ37" s="198">
        <v>0</v>
      </c>
      <c r="AK37" s="198">
        <v>5.86</v>
      </c>
      <c r="AL37" s="198">
        <v>0</v>
      </c>
      <c r="AM37" s="198">
        <v>0</v>
      </c>
      <c r="AN37" s="198">
        <v>0</v>
      </c>
      <c r="AO37" s="198">
        <v>14.73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3.76</v>
      </c>
      <c r="AH38" s="198">
        <v>0</v>
      </c>
      <c r="AI38" s="198">
        <v>5.45</v>
      </c>
      <c r="AJ38" s="198">
        <v>0</v>
      </c>
      <c r="AK38" s="198">
        <v>5.86</v>
      </c>
      <c r="AL38" s="198">
        <v>0</v>
      </c>
      <c r="AM38" s="198">
        <v>0</v>
      </c>
      <c r="AN38" s="198">
        <v>0</v>
      </c>
      <c r="AO38" s="198">
        <v>2.73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3.76</v>
      </c>
      <c r="AH39" s="198">
        <v>0</v>
      </c>
      <c r="AI39" s="198">
        <v>5.45</v>
      </c>
      <c r="AJ39" s="198">
        <v>0</v>
      </c>
      <c r="AK39" s="198">
        <v>5.86</v>
      </c>
      <c r="AL39" s="198">
        <v>0</v>
      </c>
      <c r="AM39" s="198">
        <v>0</v>
      </c>
      <c r="AN39" s="198">
        <v>0</v>
      </c>
      <c r="AO39" s="198">
        <v>2.73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3.76</v>
      </c>
      <c r="AH40" s="198">
        <v>0</v>
      </c>
      <c r="AI40" s="198">
        <v>5.45</v>
      </c>
      <c r="AJ40" s="198">
        <v>0</v>
      </c>
      <c r="AK40" s="198">
        <v>5.86</v>
      </c>
      <c r="AL40" s="198">
        <v>0</v>
      </c>
      <c r="AM40" s="198">
        <v>0</v>
      </c>
      <c r="AN40" s="198">
        <v>0</v>
      </c>
      <c r="AO40" s="198">
        <v>2.73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3.76</v>
      </c>
      <c r="AH41" s="198">
        <v>0</v>
      </c>
      <c r="AI41" s="198">
        <v>5.45</v>
      </c>
      <c r="AJ41" s="198">
        <v>0</v>
      </c>
      <c r="AK41" s="198">
        <v>5.86</v>
      </c>
      <c r="AL41" s="198">
        <v>0</v>
      </c>
      <c r="AM41" s="198">
        <v>0</v>
      </c>
      <c r="AN41" s="198">
        <v>0</v>
      </c>
      <c r="AO41" s="198">
        <v>2.73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3.76</v>
      </c>
      <c r="AH42" s="198">
        <v>0</v>
      </c>
      <c r="AI42" s="198">
        <v>5.45</v>
      </c>
      <c r="AJ42" s="198">
        <v>0</v>
      </c>
      <c r="AK42" s="198">
        <v>5.86</v>
      </c>
      <c r="AL42" s="198">
        <v>0</v>
      </c>
      <c r="AM42" s="198">
        <v>0</v>
      </c>
      <c r="AN42" s="198">
        <v>0</v>
      </c>
      <c r="AO42" s="198">
        <v>2.73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3.76</v>
      </c>
      <c r="AH43" s="198">
        <v>0</v>
      </c>
      <c r="AI43" s="198">
        <v>5.45</v>
      </c>
      <c r="AJ43" s="198">
        <v>0</v>
      </c>
      <c r="AK43" s="198">
        <v>5.86</v>
      </c>
      <c r="AL43" s="198">
        <v>0</v>
      </c>
      <c r="AM43" s="198">
        <v>0</v>
      </c>
      <c r="AN43" s="198">
        <v>0</v>
      </c>
      <c r="AO43" s="198">
        <v>16.73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3.76</v>
      </c>
      <c r="AH44" s="198">
        <v>0</v>
      </c>
      <c r="AI44" s="198">
        <v>5.45</v>
      </c>
      <c r="AJ44" s="198">
        <v>0</v>
      </c>
      <c r="AK44" s="198">
        <v>5.86</v>
      </c>
      <c r="AL44" s="198">
        <v>0</v>
      </c>
      <c r="AM44" s="198">
        <v>0</v>
      </c>
      <c r="AN44" s="198">
        <v>0</v>
      </c>
      <c r="AO44" s="198">
        <v>2.73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3.76</v>
      </c>
      <c r="AH45" s="198">
        <v>0</v>
      </c>
      <c r="AI45" s="198">
        <v>5.45</v>
      </c>
      <c r="AJ45" s="198">
        <v>0</v>
      </c>
      <c r="AK45" s="198">
        <v>5.86</v>
      </c>
      <c r="AL45" s="198">
        <v>0</v>
      </c>
      <c r="AM45" s="198">
        <v>0</v>
      </c>
      <c r="AN45" s="198">
        <v>0</v>
      </c>
      <c r="AO45" s="198">
        <v>2.73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3.76</v>
      </c>
      <c r="AH46" s="198">
        <v>0</v>
      </c>
      <c r="AI46" s="198">
        <v>5.45</v>
      </c>
      <c r="AJ46" s="198">
        <v>0</v>
      </c>
      <c r="AK46" s="198">
        <v>5.86</v>
      </c>
      <c r="AL46" s="198">
        <v>0</v>
      </c>
      <c r="AM46" s="198">
        <v>0</v>
      </c>
      <c r="AN46" s="198">
        <v>0</v>
      </c>
      <c r="AO46" s="198">
        <v>2.73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3.76</v>
      </c>
      <c r="AH47" s="198">
        <v>0</v>
      </c>
      <c r="AI47" s="198">
        <v>5.45</v>
      </c>
      <c r="AJ47" s="198">
        <v>0</v>
      </c>
      <c r="AK47" s="198">
        <v>5.86</v>
      </c>
      <c r="AL47" s="198">
        <v>0</v>
      </c>
      <c r="AM47" s="198">
        <v>0</v>
      </c>
      <c r="AN47" s="198">
        <v>0</v>
      </c>
      <c r="AO47" s="198">
        <v>2.73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3.76</v>
      </c>
      <c r="AH48" s="198">
        <v>0</v>
      </c>
      <c r="AI48" s="198">
        <v>5.45</v>
      </c>
      <c r="AJ48" s="198">
        <v>0</v>
      </c>
      <c r="AK48" s="198">
        <v>5.86</v>
      </c>
      <c r="AL48" s="198">
        <v>0</v>
      </c>
      <c r="AM48" s="198">
        <v>0</v>
      </c>
      <c r="AN48" s="198">
        <v>0</v>
      </c>
      <c r="AO48" s="198">
        <v>2.73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3.76</v>
      </c>
      <c r="AH49" s="198">
        <v>0</v>
      </c>
      <c r="AI49" s="198">
        <v>5.45</v>
      </c>
      <c r="AJ49" s="198">
        <v>0</v>
      </c>
      <c r="AK49" s="198">
        <v>5.86</v>
      </c>
      <c r="AL49" s="198">
        <v>0</v>
      </c>
      <c r="AM49" s="198">
        <v>0</v>
      </c>
      <c r="AN49" s="198">
        <v>0</v>
      </c>
      <c r="AO49" s="198">
        <v>16.73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3.76</v>
      </c>
      <c r="AH50" s="198">
        <v>0</v>
      </c>
      <c r="AI50" s="198">
        <v>5.45</v>
      </c>
      <c r="AJ50" s="198">
        <v>0</v>
      </c>
      <c r="AK50" s="198">
        <v>5.86</v>
      </c>
      <c r="AL50" s="198">
        <v>0</v>
      </c>
      <c r="AM50" s="198">
        <v>0</v>
      </c>
      <c r="AN50" s="198">
        <v>0</v>
      </c>
      <c r="AO50" s="198">
        <v>2.73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3.76</v>
      </c>
      <c r="AH51" s="198">
        <v>0</v>
      </c>
      <c r="AI51" s="198">
        <v>5.45</v>
      </c>
      <c r="AJ51" s="198">
        <v>0</v>
      </c>
      <c r="AK51" s="198">
        <v>5.86</v>
      </c>
      <c r="AL51" s="198">
        <v>0</v>
      </c>
      <c r="AM51" s="198">
        <v>0</v>
      </c>
      <c r="AN51" s="198">
        <v>0</v>
      </c>
      <c r="AO51" s="198">
        <v>2.73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3.76</v>
      </c>
      <c r="AH52" s="198">
        <v>0</v>
      </c>
      <c r="AI52" s="198">
        <v>5.45</v>
      </c>
      <c r="AJ52" s="198">
        <v>0</v>
      </c>
      <c r="AK52" s="198">
        <v>5.86</v>
      </c>
      <c r="AL52" s="198">
        <v>0</v>
      </c>
      <c r="AM52" s="198">
        <v>0</v>
      </c>
      <c r="AN52" s="198">
        <v>0</v>
      </c>
      <c r="AO52" s="198">
        <v>2.73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3.76</v>
      </c>
      <c r="AH53" s="198">
        <v>0</v>
      </c>
      <c r="AI53" s="198">
        <v>5.45</v>
      </c>
      <c r="AJ53" s="198">
        <v>0</v>
      </c>
      <c r="AK53" s="198">
        <v>5.86</v>
      </c>
      <c r="AL53" s="198">
        <v>0</v>
      </c>
      <c r="AM53" s="198">
        <v>0</v>
      </c>
      <c r="AN53" s="198">
        <v>0</v>
      </c>
      <c r="AO53" s="198">
        <v>2.73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3.76</v>
      </c>
      <c r="AH54" s="198">
        <v>0</v>
      </c>
      <c r="AI54" s="198">
        <v>5.45</v>
      </c>
      <c r="AJ54" s="198">
        <v>0</v>
      </c>
      <c r="AK54" s="198">
        <v>5.86</v>
      </c>
      <c r="AL54" s="198">
        <v>0</v>
      </c>
      <c r="AM54" s="198">
        <v>0</v>
      </c>
      <c r="AN54" s="198">
        <v>0</v>
      </c>
      <c r="AO54" s="198">
        <v>2.73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3.76</v>
      </c>
      <c r="AH55" s="198">
        <v>0</v>
      </c>
      <c r="AI55" s="198">
        <v>5.45</v>
      </c>
      <c r="AJ55" s="198">
        <v>0</v>
      </c>
      <c r="AK55" s="198">
        <v>5.86</v>
      </c>
      <c r="AL55" s="198">
        <v>0</v>
      </c>
      <c r="AM55" s="198">
        <v>0</v>
      </c>
      <c r="AN55" s="198">
        <v>0</v>
      </c>
      <c r="AO55" s="198">
        <v>2.73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3.76</v>
      </c>
      <c r="AH56" s="198">
        <v>0</v>
      </c>
      <c r="AI56" s="198">
        <v>5.45</v>
      </c>
      <c r="AJ56" s="198">
        <v>0</v>
      </c>
      <c r="AK56" s="198">
        <v>5.86</v>
      </c>
      <c r="AL56" s="198">
        <v>0</v>
      </c>
      <c r="AM56" s="198">
        <v>0</v>
      </c>
      <c r="AN56" s="198">
        <v>0</v>
      </c>
      <c r="AO56" s="198">
        <v>2.73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3.76</v>
      </c>
      <c r="AH57" s="198">
        <v>0</v>
      </c>
      <c r="AI57" s="198">
        <v>5.45</v>
      </c>
      <c r="AJ57" s="198">
        <v>0</v>
      </c>
      <c r="AK57" s="198">
        <v>5.86</v>
      </c>
      <c r="AL57" s="198">
        <v>0</v>
      </c>
      <c r="AM57" s="198">
        <v>0</v>
      </c>
      <c r="AN57" s="198">
        <v>0</v>
      </c>
      <c r="AO57" s="198">
        <v>2.73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3.76</v>
      </c>
      <c r="AH58" s="198">
        <v>0</v>
      </c>
      <c r="AI58" s="198">
        <v>5.45</v>
      </c>
      <c r="AJ58" s="198">
        <v>0</v>
      </c>
      <c r="AK58" s="198">
        <v>5.86</v>
      </c>
      <c r="AL58" s="198">
        <v>0</v>
      </c>
      <c r="AM58" s="198">
        <v>0</v>
      </c>
      <c r="AN58" s="198">
        <v>0</v>
      </c>
      <c r="AO58" s="198">
        <v>2.73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3.76</v>
      </c>
      <c r="AH59" s="198">
        <v>0</v>
      </c>
      <c r="AI59" s="198">
        <v>5.45</v>
      </c>
      <c r="AJ59" s="198">
        <v>0</v>
      </c>
      <c r="AK59" s="198">
        <v>5.86</v>
      </c>
      <c r="AL59" s="198">
        <v>0</v>
      </c>
      <c r="AM59" s="198">
        <v>0</v>
      </c>
      <c r="AN59" s="198">
        <v>0</v>
      </c>
      <c r="AO59" s="198">
        <v>2.73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3.76</v>
      </c>
      <c r="AH60" s="198">
        <v>0</v>
      </c>
      <c r="AI60" s="198">
        <v>5.45</v>
      </c>
      <c r="AJ60" s="198">
        <v>0</v>
      </c>
      <c r="AK60" s="198">
        <v>5.86</v>
      </c>
      <c r="AL60" s="198">
        <v>0</v>
      </c>
      <c r="AM60" s="198">
        <v>0</v>
      </c>
      <c r="AN60" s="198">
        <v>0</v>
      </c>
      <c r="AO60" s="198">
        <v>2.73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3.76</v>
      </c>
      <c r="AH61" s="198">
        <v>0</v>
      </c>
      <c r="AI61" s="198">
        <v>5.45</v>
      </c>
      <c r="AJ61" s="198">
        <v>0</v>
      </c>
      <c r="AK61" s="198">
        <v>5.86</v>
      </c>
      <c r="AL61" s="198">
        <v>0</v>
      </c>
      <c r="AM61" s="198">
        <v>0</v>
      </c>
      <c r="AN61" s="198">
        <v>0</v>
      </c>
      <c r="AO61" s="198">
        <v>2.73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3.76</v>
      </c>
      <c r="AH62" s="198">
        <v>0</v>
      </c>
      <c r="AI62" s="198">
        <v>5.45</v>
      </c>
      <c r="AJ62" s="198">
        <v>0</v>
      </c>
      <c r="AK62" s="198">
        <v>5.86</v>
      </c>
      <c r="AL62" s="198">
        <v>0</v>
      </c>
      <c r="AM62" s="198">
        <v>0</v>
      </c>
      <c r="AN62" s="198">
        <v>0</v>
      </c>
      <c r="AO62" s="198">
        <v>2.73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3.76</v>
      </c>
      <c r="AH63" s="198">
        <v>0</v>
      </c>
      <c r="AI63" s="198">
        <v>5.45</v>
      </c>
      <c r="AJ63" s="198">
        <v>0</v>
      </c>
      <c r="AK63" s="198">
        <v>5.86</v>
      </c>
      <c r="AL63" s="198">
        <v>0</v>
      </c>
      <c r="AM63" s="198">
        <v>0</v>
      </c>
      <c r="AN63" s="198">
        <v>0</v>
      </c>
      <c r="AO63" s="198">
        <v>2.73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3.76</v>
      </c>
      <c r="AH64" s="198">
        <v>0</v>
      </c>
      <c r="AI64" s="198">
        <v>5.45</v>
      </c>
      <c r="AJ64" s="198">
        <v>0</v>
      </c>
      <c r="AK64" s="198">
        <v>5.86</v>
      </c>
      <c r="AL64" s="198">
        <v>0</v>
      </c>
      <c r="AM64" s="198">
        <v>0</v>
      </c>
      <c r="AN64" s="198">
        <v>0</v>
      </c>
      <c r="AO64" s="198">
        <v>2.73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3.76</v>
      </c>
      <c r="AH65" s="198">
        <v>0</v>
      </c>
      <c r="AI65" s="198">
        <v>5.45</v>
      </c>
      <c r="AJ65" s="198">
        <v>0</v>
      </c>
      <c r="AK65" s="198">
        <v>5.86</v>
      </c>
      <c r="AL65" s="198">
        <v>0</v>
      </c>
      <c r="AM65" s="198">
        <v>0</v>
      </c>
      <c r="AN65" s="198">
        <v>0</v>
      </c>
      <c r="AO65" s="198">
        <v>2.73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3.76</v>
      </c>
      <c r="AH66" s="198">
        <v>0</v>
      </c>
      <c r="AI66" s="198">
        <v>5.45</v>
      </c>
      <c r="AJ66" s="198">
        <v>0</v>
      </c>
      <c r="AK66" s="198">
        <v>5.86</v>
      </c>
      <c r="AL66" s="198">
        <v>0</v>
      </c>
      <c r="AM66" s="198">
        <v>0</v>
      </c>
      <c r="AN66" s="198">
        <v>0</v>
      </c>
      <c r="AO66" s="198">
        <v>2.73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3.76</v>
      </c>
      <c r="AH67" s="198">
        <v>0</v>
      </c>
      <c r="AI67" s="198">
        <v>5.45</v>
      </c>
      <c r="AJ67" s="198">
        <v>0</v>
      </c>
      <c r="AK67" s="198">
        <v>5.86</v>
      </c>
      <c r="AL67" s="198">
        <v>0</v>
      </c>
      <c r="AM67" s="198">
        <v>0</v>
      </c>
      <c r="AN67" s="198">
        <v>0</v>
      </c>
      <c r="AO67" s="198">
        <v>12.73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3.76</v>
      </c>
      <c r="AH68" s="198">
        <v>0</v>
      </c>
      <c r="AI68" s="198">
        <v>5.45</v>
      </c>
      <c r="AJ68" s="198">
        <v>0</v>
      </c>
      <c r="AK68" s="198">
        <v>5.86</v>
      </c>
      <c r="AL68" s="198">
        <v>0</v>
      </c>
      <c r="AM68" s="198">
        <v>0</v>
      </c>
      <c r="AN68" s="198">
        <v>0</v>
      </c>
      <c r="AO68" s="198">
        <v>2.73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3.76</v>
      </c>
      <c r="AH69" s="198">
        <v>0</v>
      </c>
      <c r="AI69" s="198">
        <v>5.45</v>
      </c>
      <c r="AJ69" s="198">
        <v>0</v>
      </c>
      <c r="AK69" s="198">
        <v>5.86</v>
      </c>
      <c r="AL69" s="198">
        <v>0</v>
      </c>
      <c r="AM69" s="198">
        <v>0</v>
      </c>
      <c r="AN69" s="198">
        <v>0</v>
      </c>
      <c r="AO69" s="198">
        <v>2.73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3.76</v>
      </c>
      <c r="AH70" s="198">
        <v>0</v>
      </c>
      <c r="AI70" s="198">
        <v>5.45</v>
      </c>
      <c r="AJ70" s="198">
        <v>0</v>
      </c>
      <c r="AK70" s="198">
        <v>5.86</v>
      </c>
      <c r="AL70" s="198">
        <v>0</v>
      </c>
      <c r="AM70" s="198">
        <v>0</v>
      </c>
      <c r="AN70" s="198">
        <v>0</v>
      </c>
      <c r="AO70" s="198">
        <v>2.73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3.76</v>
      </c>
      <c r="AH71" s="198">
        <v>0</v>
      </c>
      <c r="AI71" s="198">
        <v>5.45</v>
      </c>
      <c r="AJ71" s="198">
        <v>0</v>
      </c>
      <c r="AK71" s="198">
        <v>5.86</v>
      </c>
      <c r="AL71" s="198">
        <v>0</v>
      </c>
      <c r="AM71" s="198">
        <v>0</v>
      </c>
      <c r="AN71" s="198">
        <v>0</v>
      </c>
      <c r="AO71" s="198">
        <v>2.73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3.76</v>
      </c>
      <c r="AH72" s="198">
        <v>0</v>
      </c>
      <c r="AI72" s="198">
        <v>5.45</v>
      </c>
      <c r="AJ72" s="198">
        <v>0</v>
      </c>
      <c r="AK72" s="198">
        <v>5.86</v>
      </c>
      <c r="AL72" s="198">
        <v>0</v>
      </c>
      <c r="AM72" s="198">
        <v>0</v>
      </c>
      <c r="AN72" s="198">
        <v>0</v>
      </c>
      <c r="AO72" s="198">
        <v>2.73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3.76</v>
      </c>
      <c r="AH73" s="198">
        <v>0</v>
      </c>
      <c r="AI73" s="198">
        <v>5.45</v>
      </c>
      <c r="AJ73" s="198">
        <v>0</v>
      </c>
      <c r="AK73" s="198">
        <v>5.86</v>
      </c>
      <c r="AL73" s="198">
        <v>0</v>
      </c>
      <c r="AM73" s="198">
        <v>0</v>
      </c>
      <c r="AN73" s="198">
        <v>0</v>
      </c>
      <c r="AO73" s="198">
        <v>12.73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3.76</v>
      </c>
      <c r="AH74" s="198">
        <v>0</v>
      </c>
      <c r="AI74" s="198">
        <v>5.45</v>
      </c>
      <c r="AJ74" s="198">
        <v>0</v>
      </c>
      <c r="AK74" s="198">
        <v>5.86</v>
      </c>
      <c r="AL74" s="198">
        <v>0</v>
      </c>
      <c r="AM74" s="198">
        <v>0</v>
      </c>
      <c r="AN74" s="198">
        <v>0</v>
      </c>
      <c r="AO74" s="198">
        <v>2.73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3.76</v>
      </c>
      <c r="AH75" s="198">
        <v>0</v>
      </c>
      <c r="AI75" s="198">
        <v>5.45</v>
      </c>
      <c r="AJ75" s="198">
        <v>0</v>
      </c>
      <c r="AK75" s="198">
        <v>5.86</v>
      </c>
      <c r="AL75" s="198">
        <v>0</v>
      </c>
      <c r="AM75" s="198">
        <v>0</v>
      </c>
      <c r="AN75" s="198">
        <v>0</v>
      </c>
      <c r="AO75" s="198">
        <v>2.73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3.76</v>
      </c>
      <c r="AH76" s="198">
        <v>0</v>
      </c>
      <c r="AI76" s="198">
        <v>5.45</v>
      </c>
      <c r="AJ76" s="198">
        <v>0</v>
      </c>
      <c r="AK76" s="198">
        <v>5.86</v>
      </c>
      <c r="AL76" s="198">
        <v>0</v>
      </c>
      <c r="AM76" s="198">
        <v>0</v>
      </c>
      <c r="AN76" s="198">
        <v>0</v>
      </c>
      <c r="AO76" s="198">
        <v>2.73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3.76</v>
      </c>
      <c r="AH77" s="198">
        <v>0</v>
      </c>
      <c r="AI77" s="198">
        <v>5.45</v>
      </c>
      <c r="AJ77" s="198">
        <v>0</v>
      </c>
      <c r="AK77" s="198">
        <v>5.86</v>
      </c>
      <c r="AL77" s="198">
        <v>0</v>
      </c>
      <c r="AM77" s="198">
        <v>0</v>
      </c>
      <c r="AN77" s="198">
        <v>0</v>
      </c>
      <c r="AO77" s="198">
        <v>2.73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3.76</v>
      </c>
      <c r="AH78" s="198">
        <v>0</v>
      </c>
      <c r="AI78" s="198">
        <v>5.45</v>
      </c>
      <c r="AJ78" s="198">
        <v>0</v>
      </c>
      <c r="AK78" s="198">
        <v>5.86</v>
      </c>
      <c r="AL78" s="198">
        <v>0</v>
      </c>
      <c r="AM78" s="198">
        <v>0</v>
      </c>
      <c r="AN78" s="198">
        <v>0</v>
      </c>
      <c r="AO78" s="198">
        <v>2.73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3.76</v>
      </c>
      <c r="AH79" s="198">
        <v>0</v>
      </c>
      <c r="AI79" s="198">
        <v>5.45</v>
      </c>
      <c r="AJ79" s="198">
        <v>0</v>
      </c>
      <c r="AK79" s="198">
        <v>5.86</v>
      </c>
      <c r="AL79" s="198">
        <v>0</v>
      </c>
      <c r="AM79" s="198">
        <v>0</v>
      </c>
      <c r="AN79" s="198">
        <v>0</v>
      </c>
      <c r="AO79" s="198">
        <v>13.73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3.76</v>
      </c>
      <c r="AH80" s="198">
        <v>0</v>
      </c>
      <c r="AI80" s="198">
        <v>5.45</v>
      </c>
      <c r="AJ80" s="198">
        <v>0</v>
      </c>
      <c r="AK80" s="198">
        <v>5.86</v>
      </c>
      <c r="AL80" s="198">
        <v>0</v>
      </c>
      <c r="AM80" s="198">
        <v>0</v>
      </c>
      <c r="AN80" s="198">
        <v>0</v>
      </c>
      <c r="AO80" s="198">
        <v>2.73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3.76</v>
      </c>
      <c r="AH81" s="198">
        <v>0</v>
      </c>
      <c r="AI81" s="198">
        <v>5.45</v>
      </c>
      <c r="AJ81" s="198">
        <v>0</v>
      </c>
      <c r="AK81" s="198">
        <v>5.86</v>
      </c>
      <c r="AL81" s="198">
        <v>0</v>
      </c>
      <c r="AM81" s="198">
        <v>0</v>
      </c>
      <c r="AN81" s="198">
        <v>0</v>
      </c>
      <c r="AO81" s="198">
        <v>2.73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3.76</v>
      </c>
      <c r="AH82" s="198">
        <v>0</v>
      </c>
      <c r="AI82" s="198">
        <v>5.45</v>
      </c>
      <c r="AJ82" s="198">
        <v>0</v>
      </c>
      <c r="AK82" s="198">
        <v>5.86</v>
      </c>
      <c r="AL82" s="198">
        <v>0</v>
      </c>
      <c r="AM82" s="198">
        <v>0</v>
      </c>
      <c r="AN82" s="198">
        <v>0</v>
      </c>
      <c r="AO82" s="198">
        <v>2.73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3.76</v>
      </c>
      <c r="AH83" s="198">
        <v>0</v>
      </c>
      <c r="AI83" s="198">
        <v>5.45</v>
      </c>
      <c r="AJ83" s="198">
        <v>0</v>
      </c>
      <c r="AK83" s="198">
        <v>5.86</v>
      </c>
      <c r="AL83" s="198">
        <v>0</v>
      </c>
      <c r="AM83" s="198">
        <v>0</v>
      </c>
      <c r="AN83" s="198">
        <v>0</v>
      </c>
      <c r="AO83" s="198">
        <v>2.73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3.76</v>
      </c>
      <c r="AH84" s="198">
        <v>0</v>
      </c>
      <c r="AI84" s="198">
        <v>5.45</v>
      </c>
      <c r="AJ84" s="198">
        <v>0</v>
      </c>
      <c r="AK84" s="198">
        <v>5.86</v>
      </c>
      <c r="AL84" s="198">
        <v>0</v>
      </c>
      <c r="AM84" s="198">
        <v>0</v>
      </c>
      <c r="AN84" s="198">
        <v>0</v>
      </c>
      <c r="AO84" s="198">
        <v>2.73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3.76</v>
      </c>
      <c r="AH85" s="198">
        <v>0</v>
      </c>
      <c r="AI85" s="198">
        <v>5.45</v>
      </c>
      <c r="AJ85" s="198">
        <v>0</v>
      </c>
      <c r="AK85" s="198">
        <v>5.86</v>
      </c>
      <c r="AL85" s="198">
        <v>0</v>
      </c>
      <c r="AM85" s="198">
        <v>0</v>
      </c>
      <c r="AN85" s="198">
        <v>0</v>
      </c>
      <c r="AO85" s="198">
        <v>14.73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3.76</v>
      </c>
      <c r="AH86" s="198">
        <v>0</v>
      </c>
      <c r="AI86" s="198">
        <v>5.45</v>
      </c>
      <c r="AJ86" s="198">
        <v>0</v>
      </c>
      <c r="AK86" s="198">
        <v>5.86</v>
      </c>
      <c r="AL86" s="198">
        <v>0</v>
      </c>
      <c r="AM86" s="198">
        <v>0</v>
      </c>
      <c r="AN86" s="198">
        <v>0</v>
      </c>
      <c r="AO86" s="198">
        <v>2.73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3.76</v>
      </c>
      <c r="AH87" s="198">
        <v>0</v>
      </c>
      <c r="AI87" s="198">
        <v>5.45</v>
      </c>
      <c r="AJ87" s="198">
        <v>0</v>
      </c>
      <c r="AK87" s="198">
        <v>5.86</v>
      </c>
      <c r="AL87" s="198">
        <v>0</v>
      </c>
      <c r="AM87" s="198">
        <v>0</v>
      </c>
      <c r="AN87" s="198">
        <v>0</v>
      </c>
      <c r="AO87" s="198">
        <v>2.73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3.76</v>
      </c>
      <c r="AH88" s="198">
        <v>0</v>
      </c>
      <c r="AI88" s="198">
        <v>5.45</v>
      </c>
      <c r="AJ88" s="198">
        <v>0</v>
      </c>
      <c r="AK88" s="198">
        <v>5.86</v>
      </c>
      <c r="AL88" s="198">
        <v>0</v>
      </c>
      <c r="AM88" s="198">
        <v>0</v>
      </c>
      <c r="AN88" s="198">
        <v>0</v>
      </c>
      <c r="AO88" s="198">
        <v>2.73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3.76</v>
      </c>
      <c r="AH89" s="198">
        <v>0</v>
      </c>
      <c r="AI89" s="198">
        <v>5.45</v>
      </c>
      <c r="AJ89" s="198">
        <v>0</v>
      </c>
      <c r="AK89" s="198">
        <v>5.86</v>
      </c>
      <c r="AL89" s="198">
        <v>0</v>
      </c>
      <c r="AM89" s="198">
        <v>0</v>
      </c>
      <c r="AN89" s="198">
        <v>0</v>
      </c>
      <c r="AO89" s="198">
        <v>2.73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3.76</v>
      </c>
      <c r="AH90" s="198">
        <v>0</v>
      </c>
      <c r="AI90" s="198">
        <v>5.45</v>
      </c>
      <c r="AJ90" s="198">
        <v>0</v>
      </c>
      <c r="AK90" s="198">
        <v>5.86</v>
      </c>
      <c r="AL90" s="198">
        <v>0</v>
      </c>
      <c r="AM90" s="198">
        <v>0</v>
      </c>
      <c r="AN90" s="198">
        <v>0</v>
      </c>
      <c r="AO90" s="198">
        <v>2.73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3.76</v>
      </c>
      <c r="AH91" s="198">
        <v>0</v>
      </c>
      <c r="AI91" s="198">
        <v>5.45</v>
      </c>
      <c r="AJ91" s="198">
        <v>0</v>
      </c>
      <c r="AK91" s="198">
        <v>5.86</v>
      </c>
      <c r="AL91" s="198">
        <v>0</v>
      </c>
      <c r="AM91" s="198">
        <v>0</v>
      </c>
      <c r="AN91" s="198">
        <v>0</v>
      </c>
      <c r="AO91" s="198">
        <v>14.73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3.76</v>
      </c>
      <c r="AH92" s="198">
        <v>0</v>
      </c>
      <c r="AI92" s="198">
        <v>5.45</v>
      </c>
      <c r="AJ92" s="198">
        <v>0</v>
      </c>
      <c r="AK92" s="198">
        <v>5.86</v>
      </c>
      <c r="AL92" s="198">
        <v>0</v>
      </c>
      <c r="AM92" s="198">
        <v>0</v>
      </c>
      <c r="AN92" s="198">
        <v>0</v>
      </c>
      <c r="AO92" s="198">
        <v>2.73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3.76</v>
      </c>
      <c r="AH93" s="198">
        <v>0</v>
      </c>
      <c r="AI93" s="198">
        <v>5.45</v>
      </c>
      <c r="AJ93" s="198">
        <v>0</v>
      </c>
      <c r="AK93" s="198">
        <v>5.86</v>
      </c>
      <c r="AL93" s="198">
        <v>0</v>
      </c>
      <c r="AM93" s="198">
        <v>0</v>
      </c>
      <c r="AN93" s="198">
        <v>0</v>
      </c>
      <c r="AO93" s="198">
        <v>2.73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3.76</v>
      </c>
      <c r="AH94" s="198">
        <v>0</v>
      </c>
      <c r="AI94" s="198">
        <v>5.45</v>
      </c>
      <c r="AJ94" s="198">
        <v>0</v>
      </c>
      <c r="AK94" s="198">
        <v>5.86</v>
      </c>
      <c r="AL94" s="198">
        <v>0</v>
      </c>
      <c r="AM94" s="198">
        <v>0</v>
      </c>
      <c r="AN94" s="198">
        <v>0</v>
      </c>
      <c r="AO94" s="198">
        <v>2.73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3.76</v>
      </c>
      <c r="AH95" s="198">
        <v>0</v>
      </c>
      <c r="AI95" s="198">
        <v>5.45</v>
      </c>
      <c r="AJ95" s="198">
        <v>0</v>
      </c>
      <c r="AK95" s="198">
        <v>5.86</v>
      </c>
      <c r="AL95" s="198">
        <v>0</v>
      </c>
      <c r="AM95" s="198">
        <v>0</v>
      </c>
      <c r="AN95" s="198">
        <v>0</v>
      </c>
      <c r="AO95" s="198">
        <v>2.73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3.76</v>
      </c>
      <c r="AH96" s="198">
        <v>0</v>
      </c>
      <c r="AI96" s="198">
        <v>5.45</v>
      </c>
      <c r="AJ96" s="198">
        <v>0</v>
      </c>
      <c r="AK96" s="198">
        <v>5.86</v>
      </c>
      <c r="AL96" s="198">
        <v>0</v>
      </c>
      <c r="AM96" s="198">
        <v>0</v>
      </c>
      <c r="AN96" s="198">
        <v>0</v>
      </c>
      <c r="AO96" s="198">
        <v>2.73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3.76</v>
      </c>
      <c r="AH97" s="198">
        <v>0</v>
      </c>
      <c r="AI97" s="198">
        <v>5.45</v>
      </c>
      <c r="AJ97" s="198">
        <v>0</v>
      </c>
      <c r="AK97" s="198">
        <v>5.86</v>
      </c>
      <c r="AL97" s="198">
        <v>0</v>
      </c>
      <c r="AM97" s="198">
        <v>0</v>
      </c>
      <c r="AN97" s="198">
        <v>0</v>
      </c>
      <c r="AO97" s="198">
        <v>13.73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3.76</v>
      </c>
      <c r="AH98" s="198">
        <v>0</v>
      </c>
      <c r="AI98" s="198">
        <v>5.45</v>
      </c>
      <c r="AJ98" s="198">
        <v>0</v>
      </c>
      <c r="AK98" s="198">
        <v>5.86</v>
      </c>
      <c r="AL98" s="198">
        <v>0</v>
      </c>
      <c r="AM98" s="198">
        <v>0</v>
      </c>
      <c r="AN98" s="198">
        <v>0</v>
      </c>
      <c r="AO98" s="198">
        <v>2.73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0.13079999999999983</v>
      </c>
      <c r="AJ99">
        <f t="shared" si="0"/>
        <v>0</v>
      </c>
      <c r="AK99">
        <f t="shared" si="0"/>
        <v>0.14064000000000024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0.10077000000000008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198">
        <v>62</v>
      </c>
      <c r="H3" s="198">
        <v>0</v>
      </c>
      <c r="I3" s="198">
        <v>90</v>
      </c>
      <c r="J3" s="198">
        <v>0</v>
      </c>
      <c r="K3" s="198">
        <v>320</v>
      </c>
      <c r="L3" s="198">
        <v>0</v>
      </c>
      <c r="M3" s="198">
        <v>0</v>
      </c>
      <c r="N3" s="198">
        <v>0</v>
      </c>
      <c r="O3" s="198">
        <v>157.72999999999999</v>
      </c>
      <c r="P3" s="198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198">
        <v>62</v>
      </c>
      <c r="H4" s="198">
        <v>0</v>
      </c>
      <c r="I4" s="198">
        <v>90</v>
      </c>
      <c r="J4" s="198">
        <v>0</v>
      </c>
      <c r="K4" s="198">
        <v>320</v>
      </c>
      <c r="L4" s="198">
        <v>0</v>
      </c>
      <c r="M4" s="198">
        <v>0</v>
      </c>
      <c r="N4" s="198">
        <v>0</v>
      </c>
      <c r="O4" s="198">
        <v>150</v>
      </c>
      <c r="P4" s="198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198">
        <v>62</v>
      </c>
      <c r="H5" s="198">
        <v>0</v>
      </c>
      <c r="I5" s="198">
        <v>90</v>
      </c>
      <c r="J5" s="198">
        <v>0</v>
      </c>
      <c r="K5" s="198">
        <v>320</v>
      </c>
      <c r="L5" s="198">
        <v>0</v>
      </c>
      <c r="M5" s="198">
        <v>0</v>
      </c>
      <c r="N5" s="198">
        <v>0</v>
      </c>
      <c r="O5" s="198">
        <v>150</v>
      </c>
      <c r="P5" s="198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198">
        <v>62</v>
      </c>
      <c r="H6" s="198">
        <v>0</v>
      </c>
      <c r="I6" s="198">
        <v>90</v>
      </c>
      <c r="J6" s="198">
        <v>0</v>
      </c>
      <c r="K6" s="198">
        <v>320</v>
      </c>
      <c r="L6" s="198">
        <v>0</v>
      </c>
      <c r="M6" s="198">
        <v>0</v>
      </c>
      <c r="N6" s="198">
        <v>0</v>
      </c>
      <c r="O6" s="198">
        <v>150</v>
      </c>
      <c r="P6" s="198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198">
        <v>62</v>
      </c>
      <c r="H7" s="198">
        <v>0</v>
      </c>
      <c r="I7" s="198">
        <v>87</v>
      </c>
      <c r="J7" s="198">
        <v>0</v>
      </c>
      <c r="K7" s="198">
        <v>320</v>
      </c>
      <c r="L7" s="198">
        <v>0</v>
      </c>
      <c r="M7" s="198">
        <v>0</v>
      </c>
      <c r="N7" s="198">
        <v>0</v>
      </c>
      <c r="O7" s="198">
        <v>150</v>
      </c>
      <c r="P7" s="198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198">
        <v>62</v>
      </c>
      <c r="H8" s="198">
        <v>0</v>
      </c>
      <c r="I8" s="198">
        <v>90</v>
      </c>
      <c r="J8" s="198">
        <v>0</v>
      </c>
      <c r="K8" s="198">
        <v>320</v>
      </c>
      <c r="L8" s="198">
        <v>0</v>
      </c>
      <c r="M8" s="198">
        <v>0</v>
      </c>
      <c r="N8" s="198">
        <v>0</v>
      </c>
      <c r="O8" s="198">
        <v>150</v>
      </c>
      <c r="P8" s="198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198">
        <v>62</v>
      </c>
      <c r="H9" s="198">
        <v>0</v>
      </c>
      <c r="I9" s="198">
        <v>90</v>
      </c>
      <c r="J9" s="198">
        <v>0</v>
      </c>
      <c r="K9" s="198">
        <v>320</v>
      </c>
      <c r="L9" s="198">
        <v>0</v>
      </c>
      <c r="M9" s="198">
        <v>0</v>
      </c>
      <c r="N9" s="198">
        <v>0</v>
      </c>
      <c r="O9" s="198">
        <v>150</v>
      </c>
      <c r="P9" s="198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198">
        <v>62</v>
      </c>
      <c r="H10" s="198">
        <v>0</v>
      </c>
      <c r="I10" s="198">
        <v>90</v>
      </c>
      <c r="J10" s="198">
        <v>0</v>
      </c>
      <c r="K10" s="198">
        <v>320</v>
      </c>
      <c r="L10" s="198">
        <v>0</v>
      </c>
      <c r="M10" s="198">
        <v>0</v>
      </c>
      <c r="N10" s="198">
        <v>0</v>
      </c>
      <c r="O10" s="198">
        <v>150</v>
      </c>
      <c r="P10" s="198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198">
        <v>62</v>
      </c>
      <c r="H11" s="198">
        <v>0</v>
      </c>
      <c r="I11" s="198">
        <v>87</v>
      </c>
      <c r="J11" s="198">
        <v>0</v>
      </c>
      <c r="K11" s="198">
        <v>320</v>
      </c>
      <c r="L11" s="198">
        <v>0</v>
      </c>
      <c r="M11" s="198">
        <v>0</v>
      </c>
      <c r="N11" s="198">
        <v>0</v>
      </c>
      <c r="O11" s="198">
        <v>150</v>
      </c>
      <c r="P11" s="198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198">
        <v>62</v>
      </c>
      <c r="H12" s="198">
        <v>0</v>
      </c>
      <c r="I12" s="198">
        <v>90</v>
      </c>
      <c r="J12" s="198">
        <v>0</v>
      </c>
      <c r="K12" s="198">
        <v>320</v>
      </c>
      <c r="L12" s="198">
        <v>0</v>
      </c>
      <c r="M12" s="198">
        <v>0</v>
      </c>
      <c r="N12" s="198">
        <v>0</v>
      </c>
      <c r="O12" s="198">
        <v>150</v>
      </c>
      <c r="P12" s="198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198">
        <v>62</v>
      </c>
      <c r="H13" s="198">
        <v>0</v>
      </c>
      <c r="I13" s="198">
        <v>90</v>
      </c>
      <c r="J13" s="198">
        <v>0</v>
      </c>
      <c r="K13" s="198">
        <v>320</v>
      </c>
      <c r="L13" s="198">
        <v>0</v>
      </c>
      <c r="M13" s="198">
        <v>0</v>
      </c>
      <c r="N13" s="198">
        <v>0</v>
      </c>
      <c r="O13" s="198">
        <v>150</v>
      </c>
      <c r="P13" s="198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198">
        <v>62</v>
      </c>
      <c r="H14" s="198">
        <v>0</v>
      </c>
      <c r="I14" s="198">
        <v>90</v>
      </c>
      <c r="J14" s="198">
        <v>0</v>
      </c>
      <c r="K14" s="198">
        <v>320</v>
      </c>
      <c r="L14" s="198">
        <v>0</v>
      </c>
      <c r="M14" s="198">
        <v>0</v>
      </c>
      <c r="N14" s="198">
        <v>0</v>
      </c>
      <c r="O14" s="198">
        <v>150</v>
      </c>
      <c r="P14" s="198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198">
        <v>62</v>
      </c>
      <c r="H15" s="198">
        <v>0</v>
      </c>
      <c r="I15" s="198">
        <v>90</v>
      </c>
      <c r="J15" s="198">
        <v>0</v>
      </c>
      <c r="K15" s="198">
        <v>320</v>
      </c>
      <c r="L15" s="198">
        <v>0</v>
      </c>
      <c r="M15" s="198">
        <v>0</v>
      </c>
      <c r="N15" s="198">
        <v>0</v>
      </c>
      <c r="O15" s="198">
        <v>150</v>
      </c>
      <c r="P15" s="198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198">
        <v>62</v>
      </c>
      <c r="H16" s="198">
        <v>0</v>
      </c>
      <c r="I16" s="198">
        <v>90</v>
      </c>
      <c r="J16" s="198">
        <v>0</v>
      </c>
      <c r="K16" s="198">
        <v>320</v>
      </c>
      <c r="L16" s="198">
        <v>0</v>
      </c>
      <c r="M16" s="198">
        <v>0</v>
      </c>
      <c r="N16" s="198">
        <v>0</v>
      </c>
      <c r="O16" s="198">
        <v>150</v>
      </c>
      <c r="P16" s="198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198">
        <v>62</v>
      </c>
      <c r="H17" s="198">
        <v>0</v>
      </c>
      <c r="I17" s="198">
        <v>87</v>
      </c>
      <c r="J17" s="198">
        <v>0</v>
      </c>
      <c r="K17" s="198">
        <v>320</v>
      </c>
      <c r="L17" s="198">
        <v>0</v>
      </c>
      <c r="M17" s="198">
        <v>0</v>
      </c>
      <c r="N17" s="198">
        <v>0</v>
      </c>
      <c r="O17" s="198">
        <v>150</v>
      </c>
      <c r="P17" s="198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198">
        <v>62</v>
      </c>
      <c r="H18" s="198">
        <v>0</v>
      </c>
      <c r="I18" s="198">
        <v>90</v>
      </c>
      <c r="J18" s="198">
        <v>0</v>
      </c>
      <c r="K18" s="198">
        <v>320</v>
      </c>
      <c r="L18" s="198">
        <v>0</v>
      </c>
      <c r="M18" s="198">
        <v>0</v>
      </c>
      <c r="N18" s="198">
        <v>0</v>
      </c>
      <c r="O18" s="198">
        <v>150</v>
      </c>
      <c r="P18" s="198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198">
        <v>62</v>
      </c>
      <c r="H19" s="198">
        <v>0</v>
      </c>
      <c r="I19" s="198">
        <v>90</v>
      </c>
      <c r="J19" s="198">
        <v>0</v>
      </c>
      <c r="K19" s="198">
        <v>320</v>
      </c>
      <c r="L19" s="198">
        <v>0</v>
      </c>
      <c r="M19" s="198">
        <v>0</v>
      </c>
      <c r="N19" s="198">
        <v>0</v>
      </c>
      <c r="O19" s="198">
        <v>150</v>
      </c>
      <c r="P19" s="198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198">
        <v>62</v>
      </c>
      <c r="H20" s="198">
        <v>0</v>
      </c>
      <c r="I20" s="198">
        <v>91</v>
      </c>
      <c r="J20" s="198">
        <v>0</v>
      </c>
      <c r="K20" s="198">
        <v>320</v>
      </c>
      <c r="L20" s="198">
        <v>0</v>
      </c>
      <c r="M20" s="198">
        <v>0</v>
      </c>
      <c r="N20" s="198">
        <v>0</v>
      </c>
      <c r="O20" s="198">
        <v>150</v>
      </c>
      <c r="P20" s="198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198">
        <v>62</v>
      </c>
      <c r="H21" s="198">
        <v>0</v>
      </c>
      <c r="I21" s="198">
        <v>91</v>
      </c>
      <c r="J21" s="198">
        <v>0</v>
      </c>
      <c r="K21" s="198">
        <v>320</v>
      </c>
      <c r="L21" s="198">
        <v>0</v>
      </c>
      <c r="M21" s="198">
        <v>0</v>
      </c>
      <c r="N21" s="198">
        <v>0</v>
      </c>
      <c r="O21" s="198">
        <v>150</v>
      </c>
      <c r="P21" s="198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198">
        <v>62</v>
      </c>
      <c r="H22" s="198">
        <v>0</v>
      </c>
      <c r="I22" s="198">
        <v>91</v>
      </c>
      <c r="J22" s="198">
        <v>0</v>
      </c>
      <c r="K22" s="198">
        <v>320</v>
      </c>
      <c r="L22" s="198">
        <v>0</v>
      </c>
      <c r="M22" s="198">
        <v>0</v>
      </c>
      <c r="N22" s="198">
        <v>0</v>
      </c>
      <c r="O22" s="198">
        <v>150</v>
      </c>
      <c r="P22" s="198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198">
        <v>62</v>
      </c>
      <c r="H23" s="198">
        <v>0</v>
      </c>
      <c r="I23" s="198">
        <v>95</v>
      </c>
      <c r="J23" s="198">
        <v>0</v>
      </c>
      <c r="K23" s="198">
        <v>320</v>
      </c>
      <c r="L23" s="198">
        <v>0</v>
      </c>
      <c r="M23" s="198">
        <v>0</v>
      </c>
      <c r="N23" s="198">
        <v>0</v>
      </c>
      <c r="O23" s="198">
        <v>150</v>
      </c>
      <c r="P23" s="198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198">
        <v>62</v>
      </c>
      <c r="H24" s="198">
        <v>0</v>
      </c>
      <c r="I24" s="198">
        <v>95</v>
      </c>
      <c r="J24" s="198">
        <v>0</v>
      </c>
      <c r="K24" s="198">
        <v>320</v>
      </c>
      <c r="L24" s="198">
        <v>0</v>
      </c>
      <c r="M24" s="198">
        <v>0</v>
      </c>
      <c r="N24" s="198">
        <v>0</v>
      </c>
      <c r="O24" s="198">
        <v>150</v>
      </c>
      <c r="P24" s="198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198">
        <v>62</v>
      </c>
      <c r="H25" s="198">
        <v>0</v>
      </c>
      <c r="I25" s="198">
        <v>95</v>
      </c>
      <c r="J25" s="198">
        <v>0</v>
      </c>
      <c r="K25" s="198">
        <v>320</v>
      </c>
      <c r="L25" s="198">
        <v>0</v>
      </c>
      <c r="M25" s="198">
        <v>0</v>
      </c>
      <c r="N25" s="198">
        <v>0</v>
      </c>
      <c r="O25" s="198">
        <v>150</v>
      </c>
      <c r="P25" s="198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198">
        <v>62</v>
      </c>
      <c r="H26" s="198">
        <v>0</v>
      </c>
      <c r="I26" s="198">
        <v>95</v>
      </c>
      <c r="J26" s="198">
        <v>0</v>
      </c>
      <c r="K26" s="198">
        <v>320</v>
      </c>
      <c r="L26" s="198">
        <v>0</v>
      </c>
      <c r="M26" s="198">
        <v>0</v>
      </c>
      <c r="N26" s="198">
        <v>0</v>
      </c>
      <c r="O26" s="198">
        <v>150</v>
      </c>
      <c r="P26" s="198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198">
        <v>62</v>
      </c>
      <c r="H27" s="198">
        <v>0</v>
      </c>
      <c r="I27" s="198">
        <v>91</v>
      </c>
      <c r="J27" s="198">
        <v>0</v>
      </c>
      <c r="K27" s="198">
        <v>320</v>
      </c>
      <c r="L27" s="198">
        <v>0</v>
      </c>
      <c r="M27" s="198">
        <v>0</v>
      </c>
      <c r="N27" s="198">
        <v>0</v>
      </c>
      <c r="O27" s="198">
        <v>150</v>
      </c>
      <c r="P27" s="198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198">
        <v>62</v>
      </c>
      <c r="H28" s="198">
        <v>0</v>
      </c>
      <c r="I28" s="198">
        <v>95</v>
      </c>
      <c r="J28" s="198">
        <v>0</v>
      </c>
      <c r="K28" s="198">
        <v>320</v>
      </c>
      <c r="L28" s="198">
        <v>0</v>
      </c>
      <c r="M28" s="198">
        <v>0</v>
      </c>
      <c r="N28" s="198">
        <v>0</v>
      </c>
      <c r="O28" s="198">
        <v>150</v>
      </c>
      <c r="P28" s="198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198">
        <v>62</v>
      </c>
      <c r="H29" s="198">
        <v>0</v>
      </c>
      <c r="I29" s="198">
        <v>95</v>
      </c>
      <c r="J29" s="198">
        <v>0</v>
      </c>
      <c r="K29" s="198">
        <v>320</v>
      </c>
      <c r="L29" s="198">
        <v>0</v>
      </c>
      <c r="M29" s="198">
        <v>0</v>
      </c>
      <c r="N29" s="198">
        <v>0</v>
      </c>
      <c r="O29" s="198">
        <v>150</v>
      </c>
      <c r="P29" s="198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198">
        <v>62</v>
      </c>
      <c r="H30" s="198">
        <v>0</v>
      </c>
      <c r="I30" s="198">
        <v>95</v>
      </c>
      <c r="J30" s="198">
        <v>0</v>
      </c>
      <c r="K30" s="198">
        <v>320</v>
      </c>
      <c r="L30" s="198">
        <v>0</v>
      </c>
      <c r="M30" s="198">
        <v>0</v>
      </c>
      <c r="N30" s="198">
        <v>0</v>
      </c>
      <c r="O30" s="198">
        <v>150</v>
      </c>
      <c r="P30" s="198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198">
        <v>62</v>
      </c>
      <c r="H31" s="198">
        <v>0</v>
      </c>
      <c r="I31" s="198">
        <v>95</v>
      </c>
      <c r="J31" s="198">
        <v>0</v>
      </c>
      <c r="K31" s="198">
        <v>320</v>
      </c>
      <c r="L31" s="198">
        <v>0</v>
      </c>
      <c r="M31" s="198">
        <v>0</v>
      </c>
      <c r="N31" s="198">
        <v>0</v>
      </c>
      <c r="O31" s="198">
        <v>150</v>
      </c>
      <c r="P31" s="198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198">
        <v>62</v>
      </c>
      <c r="H32" s="198">
        <v>0</v>
      </c>
      <c r="I32" s="198">
        <v>95</v>
      </c>
      <c r="J32" s="198">
        <v>0</v>
      </c>
      <c r="K32" s="198">
        <v>320</v>
      </c>
      <c r="L32" s="198">
        <v>0</v>
      </c>
      <c r="M32" s="198">
        <v>0</v>
      </c>
      <c r="N32" s="198">
        <v>0</v>
      </c>
      <c r="O32" s="198">
        <v>150</v>
      </c>
      <c r="P32" s="198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198">
        <v>62</v>
      </c>
      <c r="H33" s="198">
        <v>0</v>
      </c>
      <c r="I33" s="198">
        <v>90</v>
      </c>
      <c r="J33" s="198">
        <v>0</v>
      </c>
      <c r="K33" s="198">
        <v>320</v>
      </c>
      <c r="L33" s="198">
        <v>0</v>
      </c>
      <c r="M33" s="198">
        <v>0</v>
      </c>
      <c r="N33" s="198">
        <v>0</v>
      </c>
      <c r="O33" s="198">
        <v>150</v>
      </c>
      <c r="P33" s="198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198">
        <v>62</v>
      </c>
      <c r="H34" s="198">
        <v>0</v>
      </c>
      <c r="I34" s="198">
        <v>93</v>
      </c>
      <c r="J34" s="198">
        <v>0</v>
      </c>
      <c r="K34" s="198">
        <v>320</v>
      </c>
      <c r="L34" s="198">
        <v>0</v>
      </c>
      <c r="M34" s="198">
        <v>0</v>
      </c>
      <c r="N34" s="198">
        <v>0</v>
      </c>
      <c r="O34" s="198">
        <v>150</v>
      </c>
      <c r="P34" s="198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198">
        <v>62</v>
      </c>
      <c r="H35" s="198">
        <v>0</v>
      </c>
      <c r="I35" s="198">
        <v>93</v>
      </c>
      <c r="J35" s="198">
        <v>0</v>
      </c>
      <c r="K35" s="198">
        <v>320</v>
      </c>
      <c r="L35" s="198">
        <v>0</v>
      </c>
      <c r="M35" s="198">
        <v>0</v>
      </c>
      <c r="N35" s="198">
        <v>0</v>
      </c>
      <c r="O35" s="198">
        <v>150</v>
      </c>
      <c r="P35" s="198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198">
        <v>62</v>
      </c>
      <c r="H36" s="198">
        <v>0</v>
      </c>
      <c r="I36" s="198">
        <v>93</v>
      </c>
      <c r="J36" s="198">
        <v>0</v>
      </c>
      <c r="K36" s="198">
        <v>320</v>
      </c>
      <c r="L36" s="198">
        <v>0</v>
      </c>
      <c r="M36" s="198">
        <v>0</v>
      </c>
      <c r="N36" s="198">
        <v>0</v>
      </c>
      <c r="O36" s="198">
        <v>150</v>
      </c>
      <c r="P36" s="198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198">
        <v>62</v>
      </c>
      <c r="H37" s="198">
        <v>0</v>
      </c>
      <c r="I37" s="198">
        <v>93</v>
      </c>
      <c r="J37" s="198">
        <v>0</v>
      </c>
      <c r="K37" s="198">
        <v>320</v>
      </c>
      <c r="L37" s="198">
        <v>0</v>
      </c>
      <c r="M37" s="198">
        <v>0</v>
      </c>
      <c r="N37" s="198">
        <v>0</v>
      </c>
      <c r="O37" s="198">
        <v>157.15</v>
      </c>
      <c r="P37" s="198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198">
        <v>62</v>
      </c>
      <c r="H38" s="198">
        <v>0</v>
      </c>
      <c r="I38" s="198">
        <v>93</v>
      </c>
      <c r="J38" s="198">
        <v>0</v>
      </c>
      <c r="K38" s="198">
        <v>320</v>
      </c>
      <c r="L38" s="198">
        <v>0</v>
      </c>
      <c r="M38" s="198">
        <v>0</v>
      </c>
      <c r="N38" s="198">
        <v>0</v>
      </c>
      <c r="O38" s="198">
        <v>150</v>
      </c>
      <c r="P38" s="198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198">
        <v>62</v>
      </c>
      <c r="H39" s="198">
        <v>0</v>
      </c>
      <c r="I39" s="198">
        <v>86</v>
      </c>
      <c r="J39" s="198">
        <v>0</v>
      </c>
      <c r="K39" s="198">
        <v>320</v>
      </c>
      <c r="L39" s="198">
        <v>0</v>
      </c>
      <c r="M39" s="198">
        <v>0</v>
      </c>
      <c r="N39" s="198">
        <v>0</v>
      </c>
      <c r="O39" s="198">
        <v>150</v>
      </c>
      <c r="P39" s="198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198">
        <v>62</v>
      </c>
      <c r="H40" s="198">
        <v>0</v>
      </c>
      <c r="I40" s="198">
        <v>90</v>
      </c>
      <c r="J40" s="198">
        <v>0</v>
      </c>
      <c r="K40" s="198">
        <v>320</v>
      </c>
      <c r="L40" s="198">
        <v>0</v>
      </c>
      <c r="M40" s="198">
        <v>0</v>
      </c>
      <c r="N40" s="198">
        <v>0</v>
      </c>
      <c r="O40" s="198">
        <v>150</v>
      </c>
      <c r="P40" s="198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198">
        <v>62</v>
      </c>
      <c r="H41" s="198">
        <v>0</v>
      </c>
      <c r="I41" s="198">
        <v>90</v>
      </c>
      <c r="J41" s="198">
        <v>0</v>
      </c>
      <c r="K41" s="198">
        <v>320</v>
      </c>
      <c r="L41" s="198">
        <v>0</v>
      </c>
      <c r="M41" s="198">
        <v>0</v>
      </c>
      <c r="N41" s="198">
        <v>0</v>
      </c>
      <c r="O41" s="198">
        <v>150</v>
      </c>
      <c r="P41" s="198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198">
        <v>62</v>
      </c>
      <c r="H42" s="198">
        <v>0</v>
      </c>
      <c r="I42" s="198">
        <v>90</v>
      </c>
      <c r="J42" s="198">
        <v>0</v>
      </c>
      <c r="K42" s="198">
        <v>320</v>
      </c>
      <c r="L42" s="198">
        <v>0</v>
      </c>
      <c r="M42" s="198">
        <v>0</v>
      </c>
      <c r="N42" s="198">
        <v>0</v>
      </c>
      <c r="O42" s="198">
        <v>150</v>
      </c>
      <c r="P42" s="198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198">
        <v>62</v>
      </c>
      <c r="H43" s="198">
        <v>0</v>
      </c>
      <c r="I43" s="198">
        <v>90</v>
      </c>
      <c r="J43" s="198">
        <v>0</v>
      </c>
      <c r="K43" s="198">
        <v>320</v>
      </c>
      <c r="L43" s="198">
        <v>0</v>
      </c>
      <c r="M43" s="198">
        <v>0</v>
      </c>
      <c r="N43" s="198">
        <v>0</v>
      </c>
      <c r="O43" s="198">
        <v>159.15</v>
      </c>
      <c r="P43" s="198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198">
        <v>62</v>
      </c>
      <c r="H44" s="198">
        <v>0</v>
      </c>
      <c r="I44" s="198">
        <v>90</v>
      </c>
      <c r="J44" s="198">
        <v>0</v>
      </c>
      <c r="K44" s="198">
        <v>320</v>
      </c>
      <c r="L44" s="198">
        <v>0</v>
      </c>
      <c r="M44" s="198">
        <v>0</v>
      </c>
      <c r="N44" s="198">
        <v>0</v>
      </c>
      <c r="O44" s="198">
        <v>150</v>
      </c>
      <c r="P44" s="198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198">
        <v>62</v>
      </c>
      <c r="H45" s="198">
        <v>0</v>
      </c>
      <c r="I45" s="198">
        <v>85</v>
      </c>
      <c r="J45" s="198">
        <v>0</v>
      </c>
      <c r="K45" s="198">
        <v>320</v>
      </c>
      <c r="L45" s="198">
        <v>0</v>
      </c>
      <c r="M45" s="198">
        <v>0</v>
      </c>
      <c r="N45" s="198">
        <v>0</v>
      </c>
      <c r="O45" s="198">
        <v>150</v>
      </c>
      <c r="P45" s="198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198">
        <v>62</v>
      </c>
      <c r="H46" s="198">
        <v>0</v>
      </c>
      <c r="I46" s="198">
        <v>90</v>
      </c>
      <c r="J46" s="198">
        <v>0</v>
      </c>
      <c r="K46" s="198">
        <v>320</v>
      </c>
      <c r="L46" s="198">
        <v>0</v>
      </c>
      <c r="M46" s="198">
        <v>0</v>
      </c>
      <c r="N46" s="198">
        <v>0</v>
      </c>
      <c r="O46" s="198">
        <v>150</v>
      </c>
      <c r="P46" s="198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198">
        <v>62</v>
      </c>
      <c r="H47" s="198">
        <v>0</v>
      </c>
      <c r="I47" s="198">
        <v>82</v>
      </c>
      <c r="J47" s="198">
        <v>0</v>
      </c>
      <c r="K47" s="198">
        <v>320</v>
      </c>
      <c r="L47" s="198">
        <v>0</v>
      </c>
      <c r="M47" s="198">
        <v>0</v>
      </c>
      <c r="N47" s="198">
        <v>0</v>
      </c>
      <c r="O47" s="198">
        <v>150</v>
      </c>
      <c r="P47" s="198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198">
        <v>62</v>
      </c>
      <c r="H48" s="198">
        <v>0</v>
      </c>
      <c r="I48" s="198">
        <v>82</v>
      </c>
      <c r="J48" s="198">
        <v>0</v>
      </c>
      <c r="K48" s="198">
        <v>320</v>
      </c>
      <c r="L48" s="198">
        <v>0</v>
      </c>
      <c r="M48" s="198">
        <v>0</v>
      </c>
      <c r="N48" s="198">
        <v>0</v>
      </c>
      <c r="O48" s="198">
        <v>150</v>
      </c>
      <c r="P48" s="198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198">
        <v>62</v>
      </c>
      <c r="H49" s="198">
        <v>0</v>
      </c>
      <c r="I49" s="198">
        <v>82</v>
      </c>
      <c r="J49" s="198">
        <v>0</v>
      </c>
      <c r="K49" s="198">
        <v>320</v>
      </c>
      <c r="L49" s="198">
        <v>0</v>
      </c>
      <c r="M49" s="198">
        <v>0</v>
      </c>
      <c r="N49" s="198">
        <v>0</v>
      </c>
      <c r="O49" s="198">
        <v>159.15</v>
      </c>
      <c r="P49" s="198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198">
        <v>62</v>
      </c>
      <c r="H50" s="198">
        <v>0</v>
      </c>
      <c r="I50" s="198">
        <v>82</v>
      </c>
      <c r="J50" s="198">
        <v>0</v>
      </c>
      <c r="K50" s="198">
        <v>320</v>
      </c>
      <c r="L50" s="198">
        <v>0</v>
      </c>
      <c r="M50" s="198">
        <v>0</v>
      </c>
      <c r="N50" s="198">
        <v>0</v>
      </c>
      <c r="O50" s="198">
        <v>150</v>
      </c>
      <c r="P50" s="198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198">
        <v>62</v>
      </c>
      <c r="H51" s="198">
        <v>0</v>
      </c>
      <c r="I51" s="198">
        <v>80</v>
      </c>
      <c r="J51" s="198">
        <v>0</v>
      </c>
      <c r="K51" s="198">
        <v>320</v>
      </c>
      <c r="L51" s="198">
        <v>0</v>
      </c>
      <c r="M51" s="198">
        <v>0</v>
      </c>
      <c r="N51" s="198">
        <v>0</v>
      </c>
      <c r="O51" s="198">
        <v>150</v>
      </c>
      <c r="P51" s="198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198">
        <v>62</v>
      </c>
      <c r="H52" s="198">
        <v>0</v>
      </c>
      <c r="I52" s="198">
        <v>84</v>
      </c>
      <c r="J52" s="198">
        <v>0</v>
      </c>
      <c r="K52" s="198">
        <v>320</v>
      </c>
      <c r="L52" s="198">
        <v>0</v>
      </c>
      <c r="M52" s="198">
        <v>0</v>
      </c>
      <c r="N52" s="198">
        <v>0</v>
      </c>
      <c r="O52" s="198">
        <v>150</v>
      </c>
      <c r="P52" s="198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198">
        <v>62</v>
      </c>
      <c r="H53" s="198">
        <v>0</v>
      </c>
      <c r="I53" s="198">
        <v>82</v>
      </c>
      <c r="J53" s="198">
        <v>0</v>
      </c>
      <c r="K53" s="198">
        <v>320</v>
      </c>
      <c r="L53" s="198">
        <v>0</v>
      </c>
      <c r="M53" s="198">
        <v>0</v>
      </c>
      <c r="N53" s="198">
        <v>0</v>
      </c>
      <c r="O53" s="198">
        <v>150</v>
      </c>
      <c r="P53" s="198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198">
        <v>62</v>
      </c>
      <c r="H54" s="198">
        <v>0</v>
      </c>
      <c r="I54" s="198">
        <v>82</v>
      </c>
      <c r="J54" s="198">
        <v>0</v>
      </c>
      <c r="K54" s="198">
        <v>320</v>
      </c>
      <c r="L54" s="198">
        <v>0</v>
      </c>
      <c r="M54" s="198">
        <v>0</v>
      </c>
      <c r="N54" s="198">
        <v>0</v>
      </c>
      <c r="O54" s="198">
        <v>150</v>
      </c>
      <c r="P54" s="198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198">
        <v>62</v>
      </c>
      <c r="H55" s="198">
        <v>0</v>
      </c>
      <c r="I55" s="198">
        <v>82</v>
      </c>
      <c r="J55" s="198">
        <v>0</v>
      </c>
      <c r="K55" s="198">
        <v>320</v>
      </c>
      <c r="L55" s="198">
        <v>0</v>
      </c>
      <c r="M55" s="198">
        <v>0</v>
      </c>
      <c r="N55" s="198">
        <v>0</v>
      </c>
      <c r="O55" s="198">
        <v>150</v>
      </c>
      <c r="P55" s="198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198">
        <v>62</v>
      </c>
      <c r="H56" s="198">
        <v>0</v>
      </c>
      <c r="I56" s="198">
        <v>82</v>
      </c>
      <c r="J56" s="198">
        <v>0</v>
      </c>
      <c r="K56" s="198">
        <v>320</v>
      </c>
      <c r="L56" s="198">
        <v>0</v>
      </c>
      <c r="M56" s="198">
        <v>0</v>
      </c>
      <c r="N56" s="198">
        <v>0</v>
      </c>
      <c r="O56" s="198">
        <v>150</v>
      </c>
      <c r="P56" s="198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198">
        <v>62</v>
      </c>
      <c r="H57" s="198">
        <v>0</v>
      </c>
      <c r="I57" s="198">
        <v>78</v>
      </c>
      <c r="J57" s="198">
        <v>0</v>
      </c>
      <c r="K57" s="198">
        <v>320</v>
      </c>
      <c r="L57" s="198">
        <v>0</v>
      </c>
      <c r="M57" s="198">
        <v>0</v>
      </c>
      <c r="N57" s="198">
        <v>0</v>
      </c>
      <c r="O57" s="198">
        <v>150</v>
      </c>
      <c r="P57" s="198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198">
        <v>62</v>
      </c>
      <c r="H58" s="198">
        <v>0</v>
      </c>
      <c r="I58" s="198">
        <v>78</v>
      </c>
      <c r="J58" s="198">
        <v>0</v>
      </c>
      <c r="K58" s="198">
        <v>320</v>
      </c>
      <c r="L58" s="198">
        <v>0</v>
      </c>
      <c r="M58" s="198">
        <v>0</v>
      </c>
      <c r="N58" s="198">
        <v>0</v>
      </c>
      <c r="O58" s="198">
        <v>150</v>
      </c>
      <c r="P58" s="198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198">
        <v>62</v>
      </c>
      <c r="H59" s="198">
        <v>0</v>
      </c>
      <c r="I59" s="198">
        <v>78</v>
      </c>
      <c r="J59" s="198">
        <v>0</v>
      </c>
      <c r="K59" s="198">
        <v>320</v>
      </c>
      <c r="L59" s="198">
        <v>0</v>
      </c>
      <c r="M59" s="198">
        <v>0</v>
      </c>
      <c r="N59" s="198">
        <v>0</v>
      </c>
      <c r="O59" s="198">
        <v>150</v>
      </c>
      <c r="P59" s="198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198">
        <v>62</v>
      </c>
      <c r="H60" s="198">
        <v>0</v>
      </c>
      <c r="I60" s="198">
        <v>78</v>
      </c>
      <c r="J60" s="198">
        <v>0</v>
      </c>
      <c r="K60" s="198">
        <v>320</v>
      </c>
      <c r="L60" s="198">
        <v>0</v>
      </c>
      <c r="M60" s="198">
        <v>0</v>
      </c>
      <c r="N60" s="198">
        <v>0</v>
      </c>
      <c r="O60" s="198">
        <v>150</v>
      </c>
      <c r="P60" s="198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198">
        <v>62</v>
      </c>
      <c r="H61" s="198">
        <v>0</v>
      </c>
      <c r="I61" s="198">
        <v>78</v>
      </c>
      <c r="J61" s="198">
        <v>0</v>
      </c>
      <c r="K61" s="198">
        <v>320</v>
      </c>
      <c r="L61" s="198">
        <v>0</v>
      </c>
      <c r="M61" s="198">
        <v>0</v>
      </c>
      <c r="N61" s="198">
        <v>0</v>
      </c>
      <c r="O61" s="198">
        <v>150</v>
      </c>
      <c r="P61" s="198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198">
        <v>62</v>
      </c>
      <c r="H62" s="198">
        <v>0</v>
      </c>
      <c r="I62" s="198">
        <v>78</v>
      </c>
      <c r="J62" s="198">
        <v>0</v>
      </c>
      <c r="K62" s="198">
        <v>320</v>
      </c>
      <c r="L62" s="198">
        <v>0</v>
      </c>
      <c r="M62" s="198">
        <v>0</v>
      </c>
      <c r="N62" s="198">
        <v>0</v>
      </c>
      <c r="O62" s="198">
        <v>150</v>
      </c>
      <c r="P62" s="198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198">
        <v>62</v>
      </c>
      <c r="H63" s="198">
        <v>0</v>
      </c>
      <c r="I63" s="198">
        <v>81</v>
      </c>
      <c r="J63" s="198">
        <v>0</v>
      </c>
      <c r="K63" s="198">
        <v>320</v>
      </c>
      <c r="L63" s="198">
        <v>0</v>
      </c>
      <c r="M63" s="198">
        <v>0</v>
      </c>
      <c r="N63" s="198">
        <v>0</v>
      </c>
      <c r="O63" s="198">
        <v>150</v>
      </c>
      <c r="P63" s="198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198">
        <v>62</v>
      </c>
      <c r="H64" s="198">
        <v>0</v>
      </c>
      <c r="I64" s="198">
        <v>78</v>
      </c>
      <c r="J64" s="198">
        <v>0</v>
      </c>
      <c r="K64" s="198">
        <v>320</v>
      </c>
      <c r="L64" s="198">
        <v>0</v>
      </c>
      <c r="M64" s="198">
        <v>0</v>
      </c>
      <c r="N64" s="198">
        <v>0</v>
      </c>
      <c r="O64" s="198">
        <v>150</v>
      </c>
      <c r="P64" s="198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198">
        <v>62</v>
      </c>
      <c r="H65" s="198">
        <v>0</v>
      </c>
      <c r="I65" s="198">
        <v>78</v>
      </c>
      <c r="J65" s="198">
        <v>0</v>
      </c>
      <c r="K65" s="198">
        <v>320</v>
      </c>
      <c r="L65" s="198">
        <v>0</v>
      </c>
      <c r="M65" s="198">
        <v>0</v>
      </c>
      <c r="N65" s="198">
        <v>0</v>
      </c>
      <c r="O65" s="198">
        <v>150</v>
      </c>
      <c r="P65" s="198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198">
        <v>62</v>
      </c>
      <c r="H66" s="198">
        <v>0</v>
      </c>
      <c r="I66" s="198">
        <v>78</v>
      </c>
      <c r="J66" s="198">
        <v>0</v>
      </c>
      <c r="K66" s="198">
        <v>320</v>
      </c>
      <c r="L66" s="198">
        <v>0</v>
      </c>
      <c r="M66" s="198">
        <v>0</v>
      </c>
      <c r="N66" s="198">
        <v>0</v>
      </c>
      <c r="O66" s="198">
        <v>150</v>
      </c>
      <c r="P66" s="198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198">
        <v>62</v>
      </c>
      <c r="H67" s="198">
        <v>0</v>
      </c>
      <c r="I67" s="198">
        <v>80</v>
      </c>
      <c r="J67" s="198">
        <v>0</v>
      </c>
      <c r="K67" s="198">
        <v>320</v>
      </c>
      <c r="L67" s="198">
        <v>0</v>
      </c>
      <c r="M67" s="198">
        <v>0</v>
      </c>
      <c r="N67" s="198">
        <v>0</v>
      </c>
      <c r="O67" s="198">
        <v>152.15</v>
      </c>
      <c r="P67" s="198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198">
        <v>62</v>
      </c>
      <c r="H68" s="198">
        <v>0</v>
      </c>
      <c r="I68" s="198">
        <v>80</v>
      </c>
      <c r="J68" s="198">
        <v>0</v>
      </c>
      <c r="K68" s="198">
        <v>320</v>
      </c>
      <c r="L68" s="198">
        <v>0</v>
      </c>
      <c r="M68" s="198">
        <v>0</v>
      </c>
      <c r="N68" s="198">
        <v>0</v>
      </c>
      <c r="O68" s="198">
        <v>150</v>
      </c>
      <c r="P68" s="198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198">
        <v>62</v>
      </c>
      <c r="H69" s="198">
        <v>0</v>
      </c>
      <c r="I69" s="198">
        <v>80</v>
      </c>
      <c r="J69" s="198">
        <v>0</v>
      </c>
      <c r="K69" s="198">
        <v>320</v>
      </c>
      <c r="L69" s="198">
        <v>0</v>
      </c>
      <c r="M69" s="198">
        <v>0</v>
      </c>
      <c r="N69" s="198">
        <v>0</v>
      </c>
      <c r="O69" s="198">
        <v>150</v>
      </c>
      <c r="P69" s="198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198">
        <v>62</v>
      </c>
      <c r="H70" s="198">
        <v>0</v>
      </c>
      <c r="I70" s="198">
        <v>80</v>
      </c>
      <c r="J70" s="198">
        <v>0</v>
      </c>
      <c r="K70" s="198">
        <v>320</v>
      </c>
      <c r="L70" s="198">
        <v>0</v>
      </c>
      <c r="M70" s="198">
        <v>0</v>
      </c>
      <c r="N70" s="198">
        <v>0</v>
      </c>
      <c r="O70" s="198">
        <v>150</v>
      </c>
      <c r="P70" s="198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198">
        <v>62</v>
      </c>
      <c r="H71" s="198">
        <v>0</v>
      </c>
      <c r="I71" s="198">
        <v>80</v>
      </c>
      <c r="J71" s="198">
        <v>0</v>
      </c>
      <c r="K71" s="198">
        <v>320</v>
      </c>
      <c r="L71" s="198">
        <v>0</v>
      </c>
      <c r="M71" s="198">
        <v>0</v>
      </c>
      <c r="N71" s="198">
        <v>0</v>
      </c>
      <c r="O71" s="198">
        <v>157.72999999999999</v>
      </c>
      <c r="P71" s="198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198">
        <v>62</v>
      </c>
      <c r="H72" s="198">
        <v>0</v>
      </c>
      <c r="I72" s="198">
        <v>80</v>
      </c>
      <c r="J72" s="198">
        <v>0</v>
      </c>
      <c r="K72" s="198">
        <v>320</v>
      </c>
      <c r="L72" s="198">
        <v>0</v>
      </c>
      <c r="M72" s="198">
        <v>0</v>
      </c>
      <c r="N72" s="198">
        <v>0</v>
      </c>
      <c r="O72" s="198">
        <v>157.72999999999999</v>
      </c>
      <c r="P72" s="198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198">
        <v>62</v>
      </c>
      <c r="H73" s="198">
        <v>0</v>
      </c>
      <c r="I73" s="198">
        <v>80</v>
      </c>
      <c r="J73" s="198">
        <v>0</v>
      </c>
      <c r="K73" s="198">
        <v>320</v>
      </c>
      <c r="L73" s="198">
        <v>0</v>
      </c>
      <c r="M73" s="198">
        <v>0</v>
      </c>
      <c r="N73" s="198">
        <v>0</v>
      </c>
      <c r="O73" s="198">
        <v>177.73</v>
      </c>
      <c r="P73" s="198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198">
        <v>62</v>
      </c>
      <c r="H74" s="198">
        <v>0</v>
      </c>
      <c r="I74" s="198">
        <v>80</v>
      </c>
      <c r="J74" s="198">
        <v>0</v>
      </c>
      <c r="K74" s="198">
        <v>320</v>
      </c>
      <c r="L74" s="198">
        <v>0</v>
      </c>
      <c r="M74" s="198">
        <v>0</v>
      </c>
      <c r="N74" s="198">
        <v>0</v>
      </c>
      <c r="O74" s="198">
        <v>167.73</v>
      </c>
      <c r="P74" s="198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198">
        <v>62</v>
      </c>
      <c r="H75" s="198">
        <v>0</v>
      </c>
      <c r="I75" s="198">
        <v>82</v>
      </c>
      <c r="J75" s="198">
        <v>0</v>
      </c>
      <c r="K75" s="198">
        <v>320</v>
      </c>
      <c r="L75" s="198">
        <v>0</v>
      </c>
      <c r="M75" s="198">
        <v>0</v>
      </c>
      <c r="N75" s="198">
        <v>0</v>
      </c>
      <c r="O75" s="198">
        <v>167.73</v>
      </c>
      <c r="P75" s="198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198">
        <v>62</v>
      </c>
      <c r="H76" s="198">
        <v>0</v>
      </c>
      <c r="I76" s="198">
        <v>82</v>
      </c>
      <c r="J76" s="198">
        <v>0</v>
      </c>
      <c r="K76" s="198">
        <v>320</v>
      </c>
      <c r="L76" s="198">
        <v>0</v>
      </c>
      <c r="M76" s="198">
        <v>0</v>
      </c>
      <c r="N76" s="198">
        <v>0</v>
      </c>
      <c r="O76" s="198">
        <v>182.73</v>
      </c>
      <c r="P76" s="198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198">
        <v>62</v>
      </c>
      <c r="H77" s="198">
        <v>0</v>
      </c>
      <c r="I77" s="198">
        <v>82</v>
      </c>
      <c r="J77" s="198">
        <v>0</v>
      </c>
      <c r="K77" s="198">
        <v>320</v>
      </c>
      <c r="L77" s="198">
        <v>0</v>
      </c>
      <c r="M77" s="198">
        <v>0</v>
      </c>
      <c r="N77" s="198">
        <v>0</v>
      </c>
      <c r="O77" s="198">
        <v>150</v>
      </c>
      <c r="P77" s="198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198">
        <v>62</v>
      </c>
      <c r="H78" s="198">
        <v>0</v>
      </c>
      <c r="I78" s="198">
        <v>82</v>
      </c>
      <c r="J78" s="198">
        <v>0</v>
      </c>
      <c r="K78" s="198">
        <v>320</v>
      </c>
      <c r="L78" s="198">
        <v>0</v>
      </c>
      <c r="M78" s="198">
        <v>0</v>
      </c>
      <c r="N78" s="198">
        <v>0</v>
      </c>
      <c r="O78" s="198">
        <v>150</v>
      </c>
      <c r="P78" s="198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198">
        <v>62</v>
      </c>
      <c r="H79" s="198">
        <v>0</v>
      </c>
      <c r="I79" s="198">
        <v>82</v>
      </c>
      <c r="J79" s="198">
        <v>0</v>
      </c>
      <c r="K79" s="198">
        <v>320</v>
      </c>
      <c r="L79" s="198">
        <v>0</v>
      </c>
      <c r="M79" s="198">
        <v>0</v>
      </c>
      <c r="N79" s="198">
        <v>0</v>
      </c>
      <c r="O79" s="198">
        <v>150</v>
      </c>
      <c r="P79" s="198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198">
        <v>62</v>
      </c>
      <c r="H80" s="198">
        <v>0</v>
      </c>
      <c r="I80" s="198">
        <v>82</v>
      </c>
      <c r="J80" s="198">
        <v>0</v>
      </c>
      <c r="K80" s="198">
        <v>320</v>
      </c>
      <c r="L80" s="198">
        <v>0</v>
      </c>
      <c r="M80" s="198">
        <v>0</v>
      </c>
      <c r="N80" s="198">
        <v>0</v>
      </c>
      <c r="O80" s="198">
        <v>150</v>
      </c>
      <c r="P80" s="198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198">
        <v>62</v>
      </c>
      <c r="H81" s="198">
        <v>0</v>
      </c>
      <c r="I81" s="198">
        <v>80</v>
      </c>
      <c r="J81" s="198">
        <v>0</v>
      </c>
      <c r="K81" s="198">
        <v>320</v>
      </c>
      <c r="L81" s="198">
        <v>0</v>
      </c>
      <c r="M81" s="198">
        <v>0</v>
      </c>
      <c r="N81" s="198">
        <v>0</v>
      </c>
      <c r="O81" s="198">
        <v>150</v>
      </c>
      <c r="P81" s="198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198">
        <v>62</v>
      </c>
      <c r="H82" s="198">
        <v>0</v>
      </c>
      <c r="I82" s="198">
        <v>82</v>
      </c>
      <c r="J82" s="198">
        <v>0</v>
      </c>
      <c r="K82" s="198">
        <v>320</v>
      </c>
      <c r="L82" s="198">
        <v>0</v>
      </c>
      <c r="M82" s="198">
        <v>0</v>
      </c>
      <c r="N82" s="198">
        <v>0</v>
      </c>
      <c r="O82" s="198">
        <v>150</v>
      </c>
      <c r="P82" s="198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198">
        <v>62</v>
      </c>
      <c r="H83" s="198">
        <v>0</v>
      </c>
      <c r="I83" s="198">
        <v>82</v>
      </c>
      <c r="J83" s="198">
        <v>0</v>
      </c>
      <c r="K83" s="198">
        <v>320</v>
      </c>
      <c r="L83" s="198">
        <v>0</v>
      </c>
      <c r="M83" s="198">
        <v>0</v>
      </c>
      <c r="N83" s="198">
        <v>0</v>
      </c>
      <c r="O83" s="198">
        <v>150</v>
      </c>
      <c r="P83" s="198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198">
        <v>62</v>
      </c>
      <c r="H84" s="198">
        <v>0</v>
      </c>
      <c r="I84" s="198">
        <v>82</v>
      </c>
      <c r="J84" s="198">
        <v>0</v>
      </c>
      <c r="K84" s="198">
        <v>320</v>
      </c>
      <c r="L84" s="198">
        <v>0</v>
      </c>
      <c r="M84" s="198">
        <v>0</v>
      </c>
      <c r="N84" s="198">
        <v>0</v>
      </c>
      <c r="O84" s="198">
        <v>150</v>
      </c>
      <c r="P84" s="198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198">
        <v>62</v>
      </c>
      <c r="H85" s="198">
        <v>0</v>
      </c>
      <c r="I85" s="198">
        <v>82</v>
      </c>
      <c r="J85" s="198">
        <v>0</v>
      </c>
      <c r="K85" s="198">
        <v>320</v>
      </c>
      <c r="L85" s="198">
        <v>0</v>
      </c>
      <c r="M85" s="198">
        <v>0</v>
      </c>
      <c r="N85" s="198">
        <v>0</v>
      </c>
      <c r="O85" s="198">
        <v>150</v>
      </c>
      <c r="P85" s="198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198">
        <v>62</v>
      </c>
      <c r="H86" s="198">
        <v>0</v>
      </c>
      <c r="I86" s="198">
        <v>82</v>
      </c>
      <c r="J86" s="198">
        <v>0</v>
      </c>
      <c r="K86" s="198">
        <v>320</v>
      </c>
      <c r="L86" s="198">
        <v>0</v>
      </c>
      <c r="M86" s="198">
        <v>0</v>
      </c>
      <c r="N86" s="198">
        <v>0</v>
      </c>
      <c r="O86" s="198">
        <v>150</v>
      </c>
      <c r="P86" s="198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198">
        <v>62</v>
      </c>
      <c r="H87" s="198">
        <v>0</v>
      </c>
      <c r="I87" s="198">
        <v>80</v>
      </c>
      <c r="J87" s="198">
        <v>0</v>
      </c>
      <c r="K87" s="198">
        <v>320</v>
      </c>
      <c r="L87" s="198">
        <v>0</v>
      </c>
      <c r="M87" s="198">
        <v>0</v>
      </c>
      <c r="N87" s="198">
        <v>0</v>
      </c>
      <c r="O87" s="198">
        <v>150</v>
      </c>
      <c r="P87" s="198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198">
        <v>62</v>
      </c>
      <c r="H88" s="198">
        <v>0</v>
      </c>
      <c r="I88" s="198">
        <v>84</v>
      </c>
      <c r="J88" s="198">
        <v>0</v>
      </c>
      <c r="K88" s="198">
        <v>320</v>
      </c>
      <c r="L88" s="198">
        <v>0</v>
      </c>
      <c r="M88" s="198">
        <v>0</v>
      </c>
      <c r="N88" s="198">
        <v>0</v>
      </c>
      <c r="O88" s="198">
        <v>150</v>
      </c>
      <c r="P88" s="198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198">
        <v>62</v>
      </c>
      <c r="H89" s="198">
        <v>0</v>
      </c>
      <c r="I89" s="198">
        <v>84</v>
      </c>
      <c r="J89" s="198">
        <v>0</v>
      </c>
      <c r="K89" s="198">
        <v>320</v>
      </c>
      <c r="L89" s="198">
        <v>0</v>
      </c>
      <c r="M89" s="198">
        <v>0</v>
      </c>
      <c r="N89" s="198">
        <v>0</v>
      </c>
      <c r="O89" s="198">
        <v>150</v>
      </c>
      <c r="P89" s="198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198">
        <v>62</v>
      </c>
      <c r="H90" s="198">
        <v>0</v>
      </c>
      <c r="I90" s="198">
        <v>84</v>
      </c>
      <c r="J90" s="198">
        <v>0</v>
      </c>
      <c r="K90" s="198">
        <v>320</v>
      </c>
      <c r="L90" s="198">
        <v>0</v>
      </c>
      <c r="M90" s="198">
        <v>0</v>
      </c>
      <c r="N90" s="198">
        <v>0</v>
      </c>
      <c r="O90" s="198">
        <v>150</v>
      </c>
      <c r="P90" s="198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198">
        <v>62</v>
      </c>
      <c r="H91" s="198">
        <v>0</v>
      </c>
      <c r="I91" s="198">
        <v>86</v>
      </c>
      <c r="J91" s="198">
        <v>0</v>
      </c>
      <c r="K91" s="198">
        <v>320</v>
      </c>
      <c r="L91" s="198">
        <v>0</v>
      </c>
      <c r="M91" s="198">
        <v>0</v>
      </c>
      <c r="N91" s="198">
        <v>0</v>
      </c>
      <c r="O91" s="198">
        <v>150</v>
      </c>
      <c r="P91" s="198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198">
        <v>62</v>
      </c>
      <c r="H92" s="198">
        <v>0</v>
      </c>
      <c r="I92" s="198">
        <v>86</v>
      </c>
      <c r="J92" s="198">
        <v>0</v>
      </c>
      <c r="K92" s="198">
        <v>320</v>
      </c>
      <c r="L92" s="198">
        <v>0</v>
      </c>
      <c r="M92" s="198">
        <v>0</v>
      </c>
      <c r="N92" s="198">
        <v>0</v>
      </c>
      <c r="O92" s="198">
        <v>150</v>
      </c>
      <c r="P92" s="198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198">
        <v>62</v>
      </c>
      <c r="H93" s="198">
        <v>0</v>
      </c>
      <c r="I93" s="198">
        <v>82</v>
      </c>
      <c r="J93" s="198">
        <v>0</v>
      </c>
      <c r="K93" s="198">
        <v>320</v>
      </c>
      <c r="L93" s="198">
        <v>0</v>
      </c>
      <c r="M93" s="198">
        <v>0</v>
      </c>
      <c r="N93" s="198">
        <v>0</v>
      </c>
      <c r="O93" s="198">
        <v>150</v>
      </c>
      <c r="P93" s="198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198">
        <v>62</v>
      </c>
      <c r="H94" s="198">
        <v>0</v>
      </c>
      <c r="I94" s="198">
        <v>86</v>
      </c>
      <c r="J94" s="198">
        <v>0</v>
      </c>
      <c r="K94" s="198">
        <v>320</v>
      </c>
      <c r="L94" s="198">
        <v>0</v>
      </c>
      <c r="M94" s="198">
        <v>0</v>
      </c>
      <c r="N94" s="198">
        <v>0</v>
      </c>
      <c r="O94" s="198">
        <v>150</v>
      </c>
      <c r="P94" s="198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198">
        <v>62</v>
      </c>
      <c r="H95" s="198">
        <v>0</v>
      </c>
      <c r="I95" s="198">
        <v>86</v>
      </c>
      <c r="J95" s="198">
        <v>0</v>
      </c>
      <c r="K95" s="198">
        <v>320</v>
      </c>
      <c r="L95" s="198">
        <v>0</v>
      </c>
      <c r="M95" s="198">
        <v>0</v>
      </c>
      <c r="N95" s="198">
        <v>0</v>
      </c>
      <c r="O95" s="198">
        <v>150</v>
      </c>
      <c r="P95" s="198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198">
        <v>62</v>
      </c>
      <c r="H96" s="198">
        <v>0</v>
      </c>
      <c r="I96" s="198">
        <v>86</v>
      </c>
      <c r="J96" s="198">
        <v>0</v>
      </c>
      <c r="K96" s="198">
        <v>320</v>
      </c>
      <c r="L96" s="198">
        <v>0</v>
      </c>
      <c r="M96" s="198">
        <v>0</v>
      </c>
      <c r="N96" s="198">
        <v>0</v>
      </c>
      <c r="O96" s="198">
        <v>172.28</v>
      </c>
      <c r="P96" s="198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198">
        <v>62</v>
      </c>
      <c r="H97" s="198">
        <v>0</v>
      </c>
      <c r="I97" s="198">
        <v>86</v>
      </c>
      <c r="J97" s="198">
        <v>0</v>
      </c>
      <c r="K97" s="198">
        <v>320</v>
      </c>
      <c r="L97" s="198">
        <v>0</v>
      </c>
      <c r="M97" s="198">
        <v>0</v>
      </c>
      <c r="N97" s="198">
        <v>0</v>
      </c>
      <c r="O97" s="198">
        <v>182.33</v>
      </c>
      <c r="P97" s="198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198">
        <v>62</v>
      </c>
      <c r="H98" s="198">
        <v>0</v>
      </c>
      <c r="I98" s="198">
        <v>86</v>
      </c>
      <c r="J98" s="198">
        <v>0</v>
      </c>
      <c r="K98" s="198">
        <v>320</v>
      </c>
      <c r="L98" s="198">
        <v>0</v>
      </c>
      <c r="M98" s="198">
        <v>0</v>
      </c>
      <c r="N98" s="198">
        <v>0</v>
      </c>
      <c r="O98" s="198">
        <v>172.28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2.06175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3.655899999999999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3.69</v>
      </c>
      <c r="E3" s="198">
        <v>0</v>
      </c>
      <c r="F3" s="198">
        <v>4.7699999999999996</v>
      </c>
      <c r="G3" s="198">
        <v>5.25</v>
      </c>
      <c r="H3" s="198">
        <v>0</v>
      </c>
      <c r="I3" s="198">
        <v>0</v>
      </c>
      <c r="J3" s="198">
        <v>0.48</v>
      </c>
      <c r="K3" s="198">
        <v>16.45</v>
      </c>
      <c r="L3" s="198">
        <v>0.35</v>
      </c>
      <c r="M3" s="198">
        <v>2</v>
      </c>
      <c r="N3" s="198">
        <v>1.67</v>
      </c>
      <c r="O3" s="198">
        <v>2.35</v>
      </c>
      <c r="P3" s="198">
        <v>0.76</v>
      </c>
      <c r="Q3" s="198">
        <v>0.26</v>
      </c>
      <c r="R3" s="198">
        <v>0.51</v>
      </c>
      <c r="S3" s="198">
        <v>0.32</v>
      </c>
      <c r="T3" s="198">
        <v>0</v>
      </c>
      <c r="U3" s="198">
        <v>1.92</v>
      </c>
      <c r="V3" s="198">
        <v>0.2</v>
      </c>
      <c r="W3" s="198">
        <v>0.65</v>
      </c>
      <c r="X3" s="198">
        <v>2.08</v>
      </c>
      <c r="Y3" s="198">
        <v>0</v>
      </c>
      <c r="Z3" s="198">
        <v>3.93</v>
      </c>
      <c r="AA3" s="198">
        <v>0.99</v>
      </c>
      <c r="AB3" s="198">
        <v>0</v>
      </c>
      <c r="AC3" s="198">
        <v>23.89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56.18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253.85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3.69</v>
      </c>
      <c r="E4" s="198">
        <v>0</v>
      </c>
      <c r="F4" s="198">
        <v>4.7699999999999996</v>
      </c>
      <c r="G4" s="198">
        <v>5.25</v>
      </c>
      <c r="H4" s="198">
        <v>0</v>
      </c>
      <c r="I4" s="198">
        <v>0</v>
      </c>
      <c r="J4" s="198">
        <v>0.48</v>
      </c>
      <c r="K4" s="198">
        <v>16.45</v>
      </c>
      <c r="L4" s="198">
        <v>0.35</v>
      </c>
      <c r="M4" s="198">
        <v>2</v>
      </c>
      <c r="N4" s="198">
        <v>1.67</v>
      </c>
      <c r="O4" s="198">
        <v>2.35</v>
      </c>
      <c r="P4" s="198">
        <v>0.76</v>
      </c>
      <c r="Q4" s="198">
        <v>0.26</v>
      </c>
      <c r="R4" s="198">
        <v>0.51</v>
      </c>
      <c r="S4" s="198">
        <v>0.32</v>
      </c>
      <c r="T4" s="198">
        <v>0</v>
      </c>
      <c r="U4" s="198">
        <v>1.92</v>
      </c>
      <c r="V4" s="198">
        <v>0.2</v>
      </c>
      <c r="W4" s="198">
        <v>0.65</v>
      </c>
      <c r="X4" s="198">
        <v>2.08</v>
      </c>
      <c r="Y4" s="198">
        <v>0</v>
      </c>
      <c r="Z4" s="198">
        <v>3.93</v>
      </c>
      <c r="AA4" s="198">
        <v>0.99</v>
      </c>
      <c r="AB4" s="198">
        <v>0</v>
      </c>
      <c r="AC4" s="198">
        <v>23.89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56.18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252.15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3.69</v>
      </c>
      <c r="E5" s="198">
        <v>0</v>
      </c>
      <c r="F5" s="198">
        <v>4.7699999999999996</v>
      </c>
      <c r="G5" s="198">
        <v>5.25</v>
      </c>
      <c r="H5" s="198">
        <v>0</v>
      </c>
      <c r="I5" s="198">
        <v>0</v>
      </c>
      <c r="J5" s="198">
        <v>0.48</v>
      </c>
      <c r="K5" s="198">
        <v>16.45</v>
      </c>
      <c r="L5" s="198">
        <v>0.35</v>
      </c>
      <c r="M5" s="198">
        <v>2</v>
      </c>
      <c r="N5" s="198">
        <v>1.67</v>
      </c>
      <c r="O5" s="198">
        <v>2.35</v>
      </c>
      <c r="P5" s="198">
        <v>0.76</v>
      </c>
      <c r="Q5" s="198">
        <v>0.26</v>
      </c>
      <c r="R5" s="198">
        <v>0.51</v>
      </c>
      <c r="S5" s="198">
        <v>0.32</v>
      </c>
      <c r="T5" s="198">
        <v>0</v>
      </c>
      <c r="U5" s="198">
        <v>1.92</v>
      </c>
      <c r="V5" s="198">
        <v>0.2</v>
      </c>
      <c r="W5" s="198">
        <v>0.65</v>
      </c>
      <c r="X5" s="198">
        <v>2.08</v>
      </c>
      <c r="Y5" s="198">
        <v>0</v>
      </c>
      <c r="Z5" s="198">
        <v>3.93</v>
      </c>
      <c r="AA5" s="198">
        <v>0.99</v>
      </c>
      <c r="AB5" s="198">
        <v>0</v>
      </c>
      <c r="AC5" s="198">
        <v>23.89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56.18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252.15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3.69</v>
      </c>
      <c r="E6" s="198">
        <v>0</v>
      </c>
      <c r="F6" s="198">
        <v>4.7699999999999996</v>
      </c>
      <c r="G6" s="198">
        <v>5.25</v>
      </c>
      <c r="H6" s="198">
        <v>0</v>
      </c>
      <c r="I6" s="198">
        <v>0</v>
      </c>
      <c r="J6" s="198">
        <v>0.48</v>
      </c>
      <c r="K6" s="198">
        <v>16.45</v>
      </c>
      <c r="L6" s="198">
        <v>0.35</v>
      </c>
      <c r="M6" s="198">
        <v>2</v>
      </c>
      <c r="N6" s="198">
        <v>1.67</v>
      </c>
      <c r="O6" s="198">
        <v>2.35</v>
      </c>
      <c r="P6" s="198">
        <v>0.76</v>
      </c>
      <c r="Q6" s="198">
        <v>0.26</v>
      </c>
      <c r="R6" s="198">
        <v>0.51</v>
      </c>
      <c r="S6" s="198">
        <v>0.32</v>
      </c>
      <c r="T6" s="198">
        <v>0</v>
      </c>
      <c r="U6" s="198">
        <v>1.92</v>
      </c>
      <c r="V6" s="198">
        <v>0.2</v>
      </c>
      <c r="W6" s="198">
        <v>0.65</v>
      </c>
      <c r="X6" s="198">
        <v>2.08</v>
      </c>
      <c r="Y6" s="198">
        <v>0</v>
      </c>
      <c r="Z6" s="198">
        <v>3.93</v>
      </c>
      <c r="AA6" s="198">
        <v>0.99</v>
      </c>
      <c r="AB6" s="198">
        <v>0</v>
      </c>
      <c r="AC6" s="198">
        <v>23.89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56.18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252.15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3.69</v>
      </c>
      <c r="E7" s="198">
        <v>0</v>
      </c>
      <c r="F7" s="198">
        <v>4.7699999999999996</v>
      </c>
      <c r="G7" s="198">
        <v>5.25</v>
      </c>
      <c r="H7" s="198">
        <v>0</v>
      </c>
      <c r="I7" s="198">
        <v>0</v>
      </c>
      <c r="J7" s="198">
        <v>0.48</v>
      </c>
      <c r="K7" s="198">
        <v>16.45</v>
      </c>
      <c r="L7" s="198">
        <v>0.35</v>
      </c>
      <c r="M7" s="198">
        <v>2</v>
      </c>
      <c r="N7" s="198">
        <v>1.67</v>
      </c>
      <c r="O7" s="198">
        <v>2.35</v>
      </c>
      <c r="P7" s="198">
        <v>0.76</v>
      </c>
      <c r="Q7" s="198">
        <v>0.26</v>
      </c>
      <c r="R7" s="198">
        <v>0.51</v>
      </c>
      <c r="S7" s="198">
        <v>0.32</v>
      </c>
      <c r="T7" s="198">
        <v>0</v>
      </c>
      <c r="U7" s="198">
        <v>1.92</v>
      </c>
      <c r="V7" s="198">
        <v>0.2</v>
      </c>
      <c r="W7" s="198">
        <v>0.65</v>
      </c>
      <c r="X7" s="198">
        <v>2.08</v>
      </c>
      <c r="Y7" s="198">
        <v>0</v>
      </c>
      <c r="Z7" s="198">
        <v>3.93</v>
      </c>
      <c r="AA7" s="198">
        <v>0.99</v>
      </c>
      <c r="AB7" s="198">
        <v>0</v>
      </c>
      <c r="AC7" s="198">
        <v>23.89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59.18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253.85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3.69</v>
      </c>
      <c r="E8" s="198">
        <v>0</v>
      </c>
      <c r="F8" s="198">
        <v>4.7699999999999996</v>
      </c>
      <c r="G8" s="198">
        <v>5.25</v>
      </c>
      <c r="H8" s="198">
        <v>0</v>
      </c>
      <c r="I8" s="198">
        <v>0</v>
      </c>
      <c r="J8" s="198">
        <v>0.48</v>
      </c>
      <c r="K8" s="198">
        <v>16.45</v>
      </c>
      <c r="L8" s="198">
        <v>0.35</v>
      </c>
      <c r="M8" s="198">
        <v>2</v>
      </c>
      <c r="N8" s="198">
        <v>1.67</v>
      </c>
      <c r="O8" s="198">
        <v>2.35</v>
      </c>
      <c r="P8" s="198">
        <v>0.76</v>
      </c>
      <c r="Q8" s="198">
        <v>0.26</v>
      </c>
      <c r="R8" s="198">
        <v>0.51</v>
      </c>
      <c r="S8" s="198">
        <v>0.32</v>
      </c>
      <c r="T8" s="198">
        <v>0</v>
      </c>
      <c r="U8" s="198">
        <v>1.92</v>
      </c>
      <c r="V8" s="198">
        <v>0.2</v>
      </c>
      <c r="W8" s="198">
        <v>0.65</v>
      </c>
      <c r="X8" s="198">
        <v>2.08</v>
      </c>
      <c r="Y8" s="198">
        <v>0</v>
      </c>
      <c r="Z8" s="198">
        <v>3.93</v>
      </c>
      <c r="AA8" s="198">
        <v>0.99</v>
      </c>
      <c r="AB8" s="198">
        <v>0</v>
      </c>
      <c r="AC8" s="198">
        <v>23.89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55.61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252.15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3.69</v>
      </c>
      <c r="E9" s="198">
        <v>0</v>
      </c>
      <c r="F9" s="198">
        <v>4.7699999999999996</v>
      </c>
      <c r="G9" s="198">
        <v>5.25</v>
      </c>
      <c r="H9" s="198">
        <v>0</v>
      </c>
      <c r="I9" s="198">
        <v>0</v>
      </c>
      <c r="J9" s="198">
        <v>0.48</v>
      </c>
      <c r="K9" s="198">
        <v>16.45</v>
      </c>
      <c r="L9" s="198">
        <v>0.35</v>
      </c>
      <c r="M9" s="198">
        <v>2</v>
      </c>
      <c r="N9" s="198">
        <v>1.67</v>
      </c>
      <c r="O9" s="198">
        <v>2.35</v>
      </c>
      <c r="P9" s="198">
        <v>0.76</v>
      </c>
      <c r="Q9" s="198">
        <v>0.26</v>
      </c>
      <c r="R9" s="198">
        <v>0.51</v>
      </c>
      <c r="S9" s="198">
        <v>0.32</v>
      </c>
      <c r="T9" s="198">
        <v>0</v>
      </c>
      <c r="U9" s="198">
        <v>1.92</v>
      </c>
      <c r="V9" s="198">
        <v>0.2</v>
      </c>
      <c r="W9" s="198">
        <v>0.65</v>
      </c>
      <c r="X9" s="198">
        <v>2.08</v>
      </c>
      <c r="Y9" s="198">
        <v>0</v>
      </c>
      <c r="Z9" s="198">
        <v>3.93</v>
      </c>
      <c r="AA9" s="198">
        <v>0.99</v>
      </c>
      <c r="AB9" s="198">
        <v>0</v>
      </c>
      <c r="AC9" s="198">
        <v>20.68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49.33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252.82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3.69</v>
      </c>
      <c r="E10" s="198">
        <v>0</v>
      </c>
      <c r="F10" s="198">
        <v>4.7699999999999996</v>
      </c>
      <c r="G10" s="198">
        <v>5.25</v>
      </c>
      <c r="H10" s="198">
        <v>0</v>
      </c>
      <c r="I10" s="198">
        <v>0</v>
      </c>
      <c r="J10" s="198">
        <v>0.48</v>
      </c>
      <c r="K10" s="198">
        <v>16.45</v>
      </c>
      <c r="L10" s="198">
        <v>0.35</v>
      </c>
      <c r="M10" s="198">
        <v>2</v>
      </c>
      <c r="N10" s="198">
        <v>1.67</v>
      </c>
      <c r="O10" s="198">
        <v>2.35</v>
      </c>
      <c r="P10" s="198">
        <v>0.76</v>
      </c>
      <c r="Q10" s="198">
        <v>0.26</v>
      </c>
      <c r="R10" s="198">
        <v>0.51</v>
      </c>
      <c r="S10" s="198">
        <v>0.32</v>
      </c>
      <c r="T10" s="198">
        <v>0</v>
      </c>
      <c r="U10" s="198">
        <v>1.92</v>
      </c>
      <c r="V10" s="198">
        <v>0.2</v>
      </c>
      <c r="W10" s="198">
        <v>0.65</v>
      </c>
      <c r="X10" s="198">
        <v>2.08</v>
      </c>
      <c r="Y10" s="198">
        <v>0</v>
      </c>
      <c r="Z10" s="198">
        <v>3.93</v>
      </c>
      <c r="AA10" s="198">
        <v>0.99</v>
      </c>
      <c r="AB10" s="198">
        <v>0</v>
      </c>
      <c r="AC10" s="198">
        <v>20.68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49.33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252.82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3.69</v>
      </c>
      <c r="E11" s="198">
        <v>0</v>
      </c>
      <c r="F11" s="198">
        <v>4.7699999999999996</v>
      </c>
      <c r="G11" s="198">
        <v>5.25</v>
      </c>
      <c r="H11" s="198">
        <v>0</v>
      </c>
      <c r="I11" s="198">
        <v>0</v>
      </c>
      <c r="J11" s="198">
        <v>0.48</v>
      </c>
      <c r="K11" s="198">
        <v>16.45</v>
      </c>
      <c r="L11" s="198">
        <v>0.35</v>
      </c>
      <c r="M11" s="198">
        <v>2</v>
      </c>
      <c r="N11" s="198">
        <v>1.67</v>
      </c>
      <c r="O11" s="198">
        <v>2.35</v>
      </c>
      <c r="P11" s="198">
        <v>0.76</v>
      </c>
      <c r="Q11" s="198">
        <v>0.26</v>
      </c>
      <c r="R11" s="198">
        <v>0.51</v>
      </c>
      <c r="S11" s="198">
        <v>0.32</v>
      </c>
      <c r="T11" s="198">
        <v>0</v>
      </c>
      <c r="U11" s="198">
        <v>1.92</v>
      </c>
      <c r="V11" s="198">
        <v>0.2</v>
      </c>
      <c r="W11" s="198">
        <v>0.65</v>
      </c>
      <c r="X11" s="198">
        <v>2.08</v>
      </c>
      <c r="Y11" s="198">
        <v>0</v>
      </c>
      <c r="Z11" s="198">
        <v>3.93</v>
      </c>
      <c r="AA11" s="198">
        <v>0.99</v>
      </c>
      <c r="AB11" s="198">
        <v>0</v>
      </c>
      <c r="AC11" s="198">
        <v>20.68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51.24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252.82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3.69</v>
      </c>
      <c r="E12" s="198">
        <v>0</v>
      </c>
      <c r="F12" s="198">
        <v>4.7699999999999996</v>
      </c>
      <c r="G12" s="198">
        <v>5.25</v>
      </c>
      <c r="H12" s="198">
        <v>0</v>
      </c>
      <c r="I12" s="198">
        <v>0</v>
      </c>
      <c r="J12" s="198">
        <v>0.48</v>
      </c>
      <c r="K12" s="198">
        <v>16.45</v>
      </c>
      <c r="L12" s="198">
        <v>0.35</v>
      </c>
      <c r="M12" s="198">
        <v>2</v>
      </c>
      <c r="N12" s="198">
        <v>1.67</v>
      </c>
      <c r="O12" s="198">
        <v>2.35</v>
      </c>
      <c r="P12" s="198">
        <v>0.76</v>
      </c>
      <c r="Q12" s="198">
        <v>0.26</v>
      </c>
      <c r="R12" s="198">
        <v>0.51</v>
      </c>
      <c r="S12" s="198">
        <v>0.32</v>
      </c>
      <c r="T12" s="198">
        <v>0</v>
      </c>
      <c r="U12" s="198">
        <v>1.92</v>
      </c>
      <c r="V12" s="198">
        <v>0.2</v>
      </c>
      <c r="W12" s="198">
        <v>0.65</v>
      </c>
      <c r="X12" s="198">
        <v>2.08</v>
      </c>
      <c r="Y12" s="198">
        <v>0</v>
      </c>
      <c r="Z12" s="198">
        <v>3.93</v>
      </c>
      <c r="AA12" s="198">
        <v>0.99</v>
      </c>
      <c r="AB12" s="198">
        <v>0</v>
      </c>
      <c r="AC12" s="198">
        <v>20.68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49.33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252.82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3.69</v>
      </c>
      <c r="E13" s="198">
        <v>0</v>
      </c>
      <c r="F13" s="198">
        <v>4.7699999999999996</v>
      </c>
      <c r="G13" s="198">
        <v>5.25</v>
      </c>
      <c r="H13" s="198">
        <v>0</v>
      </c>
      <c r="I13" s="198">
        <v>0</v>
      </c>
      <c r="J13" s="198">
        <v>0.48</v>
      </c>
      <c r="K13" s="198">
        <v>16.45</v>
      </c>
      <c r="L13" s="198">
        <v>0.35</v>
      </c>
      <c r="M13" s="198">
        <v>2</v>
      </c>
      <c r="N13" s="198">
        <v>1.67</v>
      </c>
      <c r="O13" s="198">
        <v>2.35</v>
      </c>
      <c r="P13" s="198">
        <v>0.76</v>
      </c>
      <c r="Q13" s="198">
        <v>0.26</v>
      </c>
      <c r="R13" s="198">
        <v>0.51</v>
      </c>
      <c r="S13" s="198">
        <v>0.32</v>
      </c>
      <c r="T13" s="198">
        <v>0</v>
      </c>
      <c r="U13" s="198">
        <v>1.92</v>
      </c>
      <c r="V13" s="198">
        <v>0.2</v>
      </c>
      <c r="W13" s="198">
        <v>0.65</v>
      </c>
      <c r="X13" s="198">
        <v>2.08</v>
      </c>
      <c r="Y13" s="198">
        <v>0</v>
      </c>
      <c r="Z13" s="198">
        <v>3.93</v>
      </c>
      <c r="AA13" s="198">
        <v>0.99</v>
      </c>
      <c r="AB13" s="198">
        <v>0</v>
      </c>
      <c r="AC13" s="198">
        <v>20.68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49.33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253.85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3.69</v>
      </c>
      <c r="E14" s="198">
        <v>0</v>
      </c>
      <c r="F14" s="198">
        <v>4.7699999999999996</v>
      </c>
      <c r="G14" s="198">
        <v>5.25</v>
      </c>
      <c r="H14" s="198">
        <v>0</v>
      </c>
      <c r="I14" s="198">
        <v>0</v>
      </c>
      <c r="J14" s="198">
        <v>0.48</v>
      </c>
      <c r="K14" s="198">
        <v>16.45</v>
      </c>
      <c r="L14" s="198">
        <v>0.35</v>
      </c>
      <c r="M14" s="198">
        <v>2</v>
      </c>
      <c r="N14" s="198">
        <v>1.67</v>
      </c>
      <c r="O14" s="198">
        <v>2.35</v>
      </c>
      <c r="P14" s="198">
        <v>0.76</v>
      </c>
      <c r="Q14" s="198">
        <v>0.26</v>
      </c>
      <c r="R14" s="198">
        <v>0.51</v>
      </c>
      <c r="S14" s="198">
        <v>0.32</v>
      </c>
      <c r="T14" s="198">
        <v>0</v>
      </c>
      <c r="U14" s="198">
        <v>1.92</v>
      </c>
      <c r="V14" s="198">
        <v>0.2</v>
      </c>
      <c r="W14" s="198">
        <v>0.65</v>
      </c>
      <c r="X14" s="198">
        <v>2.08</v>
      </c>
      <c r="Y14" s="198">
        <v>0</v>
      </c>
      <c r="Z14" s="198">
        <v>3.93</v>
      </c>
      <c r="AA14" s="198">
        <v>0.99</v>
      </c>
      <c r="AB14" s="198">
        <v>0</v>
      </c>
      <c r="AC14" s="198">
        <v>20.68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49.33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252.82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3.69</v>
      </c>
      <c r="E15" s="198">
        <v>0</v>
      </c>
      <c r="F15" s="198">
        <v>4.7699999999999996</v>
      </c>
      <c r="G15" s="198">
        <v>5.25</v>
      </c>
      <c r="H15" s="198">
        <v>0</v>
      </c>
      <c r="I15" s="198">
        <v>0</v>
      </c>
      <c r="J15" s="198">
        <v>0.48</v>
      </c>
      <c r="K15" s="198">
        <v>16.45</v>
      </c>
      <c r="L15" s="198">
        <v>0.35</v>
      </c>
      <c r="M15" s="198">
        <v>2.04</v>
      </c>
      <c r="N15" s="198">
        <v>1.67</v>
      </c>
      <c r="O15" s="198">
        <v>2.35</v>
      </c>
      <c r="P15" s="198">
        <v>0.76</v>
      </c>
      <c r="Q15" s="198">
        <v>0.26</v>
      </c>
      <c r="R15" s="198">
        <v>0.51</v>
      </c>
      <c r="S15" s="198">
        <v>0.32</v>
      </c>
      <c r="T15" s="198">
        <v>0</v>
      </c>
      <c r="U15" s="198">
        <v>1.92</v>
      </c>
      <c r="V15" s="198">
        <v>0.2</v>
      </c>
      <c r="W15" s="198">
        <v>0.65</v>
      </c>
      <c r="X15" s="198">
        <v>2.08</v>
      </c>
      <c r="Y15" s="198">
        <v>0</v>
      </c>
      <c r="Z15" s="198">
        <v>3.93</v>
      </c>
      <c r="AA15" s="198">
        <v>0.99</v>
      </c>
      <c r="AB15" s="198">
        <v>0</v>
      </c>
      <c r="AC15" s="198">
        <v>20.68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49.33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252.82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3.69</v>
      </c>
      <c r="E16" s="198">
        <v>0</v>
      </c>
      <c r="F16" s="198">
        <v>4.7699999999999996</v>
      </c>
      <c r="G16" s="198">
        <v>5.25</v>
      </c>
      <c r="H16" s="198">
        <v>0</v>
      </c>
      <c r="I16" s="198">
        <v>0</v>
      </c>
      <c r="J16" s="198">
        <v>0.48</v>
      </c>
      <c r="K16" s="198">
        <v>16.45</v>
      </c>
      <c r="L16" s="198">
        <v>0.35</v>
      </c>
      <c r="M16" s="198">
        <v>2.04</v>
      </c>
      <c r="N16" s="198">
        <v>1.67</v>
      </c>
      <c r="O16" s="198">
        <v>2.35</v>
      </c>
      <c r="P16" s="198">
        <v>0.76</v>
      </c>
      <c r="Q16" s="198">
        <v>0.26</v>
      </c>
      <c r="R16" s="198">
        <v>0.51</v>
      </c>
      <c r="S16" s="198">
        <v>0.32</v>
      </c>
      <c r="T16" s="198">
        <v>0</v>
      </c>
      <c r="U16" s="198">
        <v>1.92</v>
      </c>
      <c r="V16" s="198">
        <v>0.2</v>
      </c>
      <c r="W16" s="198">
        <v>0.65</v>
      </c>
      <c r="X16" s="198">
        <v>2.08</v>
      </c>
      <c r="Y16" s="198">
        <v>0</v>
      </c>
      <c r="Z16" s="198">
        <v>3.93</v>
      </c>
      <c r="AA16" s="198">
        <v>0.99</v>
      </c>
      <c r="AB16" s="198">
        <v>0</v>
      </c>
      <c r="AC16" s="198">
        <v>20.68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49.33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252.82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3.69</v>
      </c>
      <c r="E17" s="198">
        <v>0</v>
      </c>
      <c r="F17" s="198">
        <v>4.7699999999999996</v>
      </c>
      <c r="G17" s="198">
        <v>5.25</v>
      </c>
      <c r="H17" s="198">
        <v>0</v>
      </c>
      <c r="I17" s="198">
        <v>0</v>
      </c>
      <c r="J17" s="198">
        <v>0.48</v>
      </c>
      <c r="K17" s="198">
        <v>16.45</v>
      </c>
      <c r="L17" s="198">
        <v>0.35</v>
      </c>
      <c r="M17" s="198">
        <v>2.04</v>
      </c>
      <c r="N17" s="198">
        <v>1.67</v>
      </c>
      <c r="O17" s="198">
        <v>2.35</v>
      </c>
      <c r="P17" s="198">
        <v>0.76</v>
      </c>
      <c r="Q17" s="198">
        <v>0.26</v>
      </c>
      <c r="R17" s="198">
        <v>0.51</v>
      </c>
      <c r="S17" s="198">
        <v>0.32</v>
      </c>
      <c r="T17" s="198">
        <v>0</v>
      </c>
      <c r="U17" s="198">
        <v>1.92</v>
      </c>
      <c r="V17" s="198">
        <v>0.2</v>
      </c>
      <c r="W17" s="198">
        <v>0.65</v>
      </c>
      <c r="X17" s="198">
        <v>2.08</v>
      </c>
      <c r="Y17" s="198">
        <v>0</v>
      </c>
      <c r="Z17" s="198">
        <v>3.93</v>
      </c>
      <c r="AA17" s="198">
        <v>0.99</v>
      </c>
      <c r="AB17" s="198">
        <v>0</v>
      </c>
      <c r="AC17" s="198">
        <v>20.68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51.24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252.82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3.69</v>
      </c>
      <c r="E18" s="198">
        <v>0</v>
      </c>
      <c r="F18" s="198">
        <v>4.7699999999999996</v>
      </c>
      <c r="G18" s="198">
        <v>5.25</v>
      </c>
      <c r="H18" s="198">
        <v>0</v>
      </c>
      <c r="I18" s="198">
        <v>0</v>
      </c>
      <c r="J18" s="198">
        <v>0.48</v>
      </c>
      <c r="K18" s="198">
        <v>16.45</v>
      </c>
      <c r="L18" s="198">
        <v>0.35</v>
      </c>
      <c r="M18" s="198">
        <v>2.04</v>
      </c>
      <c r="N18" s="198">
        <v>1.67</v>
      </c>
      <c r="O18" s="198">
        <v>2.35</v>
      </c>
      <c r="P18" s="198">
        <v>0.76</v>
      </c>
      <c r="Q18" s="198">
        <v>0.26</v>
      </c>
      <c r="R18" s="198">
        <v>0.51</v>
      </c>
      <c r="S18" s="198">
        <v>0.32</v>
      </c>
      <c r="T18" s="198">
        <v>0</v>
      </c>
      <c r="U18" s="198">
        <v>1.92</v>
      </c>
      <c r="V18" s="198">
        <v>0.2</v>
      </c>
      <c r="W18" s="198">
        <v>0.65</v>
      </c>
      <c r="X18" s="198">
        <v>2.08</v>
      </c>
      <c r="Y18" s="198">
        <v>0</v>
      </c>
      <c r="Z18" s="198">
        <v>3.93</v>
      </c>
      <c r="AA18" s="198">
        <v>0.99</v>
      </c>
      <c r="AB18" s="198">
        <v>0</v>
      </c>
      <c r="AC18" s="198">
        <v>20.68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49.33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252.82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3.69</v>
      </c>
      <c r="E19" s="198">
        <v>0</v>
      </c>
      <c r="F19" s="198">
        <v>4.7699999999999996</v>
      </c>
      <c r="G19" s="198">
        <v>5.25</v>
      </c>
      <c r="H19" s="198">
        <v>0</v>
      </c>
      <c r="I19" s="198">
        <v>0</v>
      </c>
      <c r="J19" s="198">
        <v>0.48</v>
      </c>
      <c r="K19" s="198">
        <v>16.45</v>
      </c>
      <c r="L19" s="198">
        <v>0.35</v>
      </c>
      <c r="M19" s="198">
        <v>2.04</v>
      </c>
      <c r="N19" s="198">
        <v>1.67</v>
      </c>
      <c r="O19" s="198">
        <v>2.35</v>
      </c>
      <c r="P19" s="198">
        <v>0.76</v>
      </c>
      <c r="Q19" s="198">
        <v>0.26</v>
      </c>
      <c r="R19" s="198">
        <v>0.51</v>
      </c>
      <c r="S19" s="198">
        <v>0.32</v>
      </c>
      <c r="T19" s="198">
        <v>0</v>
      </c>
      <c r="U19" s="198">
        <v>1.92</v>
      </c>
      <c r="V19" s="198">
        <v>0.2</v>
      </c>
      <c r="W19" s="198">
        <v>0.65</v>
      </c>
      <c r="X19" s="198">
        <v>2.08</v>
      </c>
      <c r="Y19" s="198">
        <v>0</v>
      </c>
      <c r="Z19" s="198">
        <v>3.93</v>
      </c>
      <c r="AA19" s="198">
        <v>0.99</v>
      </c>
      <c r="AB19" s="198">
        <v>0</v>
      </c>
      <c r="AC19" s="198">
        <v>20.68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49.33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253.85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3.69</v>
      </c>
      <c r="E20" s="198">
        <v>0</v>
      </c>
      <c r="F20" s="198">
        <v>4.7699999999999996</v>
      </c>
      <c r="G20" s="198">
        <v>5.25</v>
      </c>
      <c r="H20" s="198">
        <v>0</v>
      </c>
      <c r="I20" s="198">
        <v>0</v>
      </c>
      <c r="J20" s="198">
        <v>0.48</v>
      </c>
      <c r="K20" s="198">
        <v>16.45</v>
      </c>
      <c r="L20" s="198">
        <v>0.35</v>
      </c>
      <c r="M20" s="198">
        <v>2.04</v>
      </c>
      <c r="N20" s="198">
        <v>1.67</v>
      </c>
      <c r="O20" s="198">
        <v>2.35</v>
      </c>
      <c r="P20" s="198">
        <v>0.76</v>
      </c>
      <c r="Q20" s="198">
        <v>0.26</v>
      </c>
      <c r="R20" s="198">
        <v>0.51</v>
      </c>
      <c r="S20" s="198">
        <v>0.32</v>
      </c>
      <c r="T20" s="198">
        <v>0</v>
      </c>
      <c r="U20" s="198">
        <v>1.92</v>
      </c>
      <c r="V20" s="198">
        <v>0.2</v>
      </c>
      <c r="W20" s="198">
        <v>0.65</v>
      </c>
      <c r="X20" s="198">
        <v>2.08</v>
      </c>
      <c r="Y20" s="198">
        <v>0</v>
      </c>
      <c r="Z20" s="198">
        <v>3.93</v>
      </c>
      <c r="AA20" s="198">
        <v>0.99</v>
      </c>
      <c r="AB20" s="198">
        <v>0</v>
      </c>
      <c r="AC20" s="198">
        <v>20.68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48.69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252.82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3.69</v>
      </c>
      <c r="E21" s="198">
        <v>0</v>
      </c>
      <c r="F21" s="198">
        <v>4.7699999999999996</v>
      </c>
      <c r="G21" s="198">
        <v>5.25</v>
      </c>
      <c r="H21" s="198">
        <v>0</v>
      </c>
      <c r="I21" s="198">
        <v>0</v>
      </c>
      <c r="J21" s="198">
        <v>0.48</v>
      </c>
      <c r="K21" s="198">
        <v>16.45</v>
      </c>
      <c r="L21" s="198">
        <v>0.35</v>
      </c>
      <c r="M21" s="198">
        <v>2</v>
      </c>
      <c r="N21" s="198">
        <v>1.67</v>
      </c>
      <c r="O21" s="198">
        <v>2.35</v>
      </c>
      <c r="P21" s="198">
        <v>0.76</v>
      </c>
      <c r="Q21" s="198">
        <v>0.26</v>
      </c>
      <c r="R21" s="198">
        <v>0.51</v>
      </c>
      <c r="S21" s="198">
        <v>0.32</v>
      </c>
      <c r="T21" s="198">
        <v>0</v>
      </c>
      <c r="U21" s="198">
        <v>1.92</v>
      </c>
      <c r="V21" s="198">
        <v>0.2</v>
      </c>
      <c r="W21" s="198">
        <v>0.65</v>
      </c>
      <c r="X21" s="198">
        <v>2.08</v>
      </c>
      <c r="Y21" s="198">
        <v>0</v>
      </c>
      <c r="Z21" s="198">
        <v>3.93</v>
      </c>
      <c r="AA21" s="198">
        <v>0.99</v>
      </c>
      <c r="AB21" s="198">
        <v>0</v>
      </c>
      <c r="AC21" s="198">
        <v>20.68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48.69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252.82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3.69</v>
      </c>
      <c r="E22" s="198">
        <v>0</v>
      </c>
      <c r="F22" s="198">
        <v>4.7699999999999996</v>
      </c>
      <c r="G22" s="198">
        <v>5.25</v>
      </c>
      <c r="H22" s="198">
        <v>0</v>
      </c>
      <c r="I22" s="198">
        <v>0</v>
      </c>
      <c r="J22" s="198">
        <v>0.48</v>
      </c>
      <c r="K22" s="198">
        <v>16.45</v>
      </c>
      <c r="L22" s="198">
        <v>0.35</v>
      </c>
      <c r="M22" s="198">
        <v>2</v>
      </c>
      <c r="N22" s="198">
        <v>1.67</v>
      </c>
      <c r="O22" s="198">
        <v>2.35</v>
      </c>
      <c r="P22" s="198">
        <v>0.76</v>
      </c>
      <c r="Q22" s="198">
        <v>0.26</v>
      </c>
      <c r="R22" s="198">
        <v>0.51</v>
      </c>
      <c r="S22" s="198">
        <v>0.32</v>
      </c>
      <c r="T22" s="198">
        <v>0</v>
      </c>
      <c r="U22" s="198">
        <v>1.92</v>
      </c>
      <c r="V22" s="198">
        <v>0.2</v>
      </c>
      <c r="W22" s="198">
        <v>0.65</v>
      </c>
      <c r="X22" s="198">
        <v>2.08</v>
      </c>
      <c r="Y22" s="198">
        <v>0</v>
      </c>
      <c r="Z22" s="198">
        <v>3.93</v>
      </c>
      <c r="AA22" s="198">
        <v>0.99</v>
      </c>
      <c r="AB22" s="198">
        <v>0</v>
      </c>
      <c r="AC22" s="198">
        <v>20.68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48.69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252.82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3.69</v>
      </c>
      <c r="E23" s="198">
        <v>0</v>
      </c>
      <c r="F23" s="198">
        <v>4.7699999999999996</v>
      </c>
      <c r="G23" s="198">
        <v>5.25</v>
      </c>
      <c r="H23" s="198">
        <v>0</v>
      </c>
      <c r="I23" s="198">
        <v>0</v>
      </c>
      <c r="J23" s="198">
        <v>0.48</v>
      </c>
      <c r="K23" s="198">
        <v>16.45</v>
      </c>
      <c r="L23" s="198">
        <v>0.35</v>
      </c>
      <c r="M23" s="198">
        <v>2.04</v>
      </c>
      <c r="N23" s="198">
        <v>1.67</v>
      </c>
      <c r="O23" s="198">
        <v>2.35</v>
      </c>
      <c r="P23" s="198">
        <v>0.76</v>
      </c>
      <c r="Q23" s="198">
        <v>0.26</v>
      </c>
      <c r="R23" s="198">
        <v>0.51</v>
      </c>
      <c r="S23" s="198">
        <v>0.32</v>
      </c>
      <c r="T23" s="198">
        <v>0</v>
      </c>
      <c r="U23" s="198">
        <v>1.92</v>
      </c>
      <c r="V23" s="198">
        <v>0.2</v>
      </c>
      <c r="W23" s="198">
        <v>0.65</v>
      </c>
      <c r="X23" s="198">
        <v>2.08</v>
      </c>
      <c r="Y23" s="198">
        <v>0</v>
      </c>
      <c r="Z23" s="198">
        <v>3.93</v>
      </c>
      <c r="AA23" s="198">
        <v>0.99</v>
      </c>
      <c r="AB23" s="198">
        <v>0</v>
      </c>
      <c r="AC23" s="198">
        <v>20.68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46.42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252.82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3.69</v>
      </c>
      <c r="E24" s="198">
        <v>0</v>
      </c>
      <c r="F24" s="198">
        <v>4.7699999999999996</v>
      </c>
      <c r="G24" s="198">
        <v>5.25</v>
      </c>
      <c r="H24" s="198">
        <v>0</v>
      </c>
      <c r="I24" s="198">
        <v>0</v>
      </c>
      <c r="J24" s="198">
        <v>0.48</v>
      </c>
      <c r="K24" s="198">
        <v>16.45</v>
      </c>
      <c r="L24" s="198">
        <v>0.35</v>
      </c>
      <c r="M24" s="198">
        <v>2.04</v>
      </c>
      <c r="N24" s="198">
        <v>1.67</v>
      </c>
      <c r="O24" s="198">
        <v>2.35</v>
      </c>
      <c r="P24" s="198">
        <v>0.76</v>
      </c>
      <c r="Q24" s="198">
        <v>0.26</v>
      </c>
      <c r="R24" s="198">
        <v>0.51</v>
      </c>
      <c r="S24" s="198">
        <v>0.32</v>
      </c>
      <c r="T24" s="198">
        <v>0</v>
      </c>
      <c r="U24" s="198">
        <v>1.92</v>
      </c>
      <c r="V24" s="198">
        <v>0.2</v>
      </c>
      <c r="W24" s="198">
        <v>0.65</v>
      </c>
      <c r="X24" s="198">
        <v>2.08</v>
      </c>
      <c r="Y24" s="198">
        <v>0</v>
      </c>
      <c r="Z24" s="198">
        <v>3.93</v>
      </c>
      <c r="AA24" s="198">
        <v>0.99</v>
      </c>
      <c r="AB24" s="198">
        <v>0</v>
      </c>
      <c r="AC24" s="198">
        <v>20.68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46.42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252.82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3.69</v>
      </c>
      <c r="E25" s="198">
        <v>0</v>
      </c>
      <c r="F25" s="198">
        <v>4.7699999999999996</v>
      </c>
      <c r="G25" s="198">
        <v>5.25</v>
      </c>
      <c r="H25" s="198">
        <v>0</v>
      </c>
      <c r="I25" s="198">
        <v>0</v>
      </c>
      <c r="J25" s="198">
        <v>0.48</v>
      </c>
      <c r="K25" s="198">
        <v>16.45</v>
      </c>
      <c r="L25" s="198">
        <v>0.35</v>
      </c>
      <c r="M25" s="198">
        <v>2.04</v>
      </c>
      <c r="N25" s="198">
        <v>1.67</v>
      </c>
      <c r="O25" s="198">
        <v>2.35</v>
      </c>
      <c r="P25" s="198">
        <v>0.76</v>
      </c>
      <c r="Q25" s="198">
        <v>0.26</v>
      </c>
      <c r="R25" s="198">
        <v>0.51</v>
      </c>
      <c r="S25" s="198">
        <v>0.32</v>
      </c>
      <c r="T25" s="198">
        <v>0</v>
      </c>
      <c r="U25" s="198">
        <v>1.92</v>
      </c>
      <c r="V25" s="198">
        <v>0.2</v>
      </c>
      <c r="W25" s="198">
        <v>0.65</v>
      </c>
      <c r="X25" s="198">
        <v>2.08</v>
      </c>
      <c r="Y25" s="198">
        <v>0</v>
      </c>
      <c r="Z25" s="198">
        <v>3.93</v>
      </c>
      <c r="AA25" s="198">
        <v>0.99</v>
      </c>
      <c r="AB25" s="198">
        <v>0</v>
      </c>
      <c r="AC25" s="198">
        <v>20.68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46.42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253.85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3.69</v>
      </c>
      <c r="E26" s="198">
        <v>0</v>
      </c>
      <c r="F26" s="198">
        <v>4.7699999999999996</v>
      </c>
      <c r="G26" s="198">
        <v>5.25</v>
      </c>
      <c r="H26" s="198">
        <v>0</v>
      </c>
      <c r="I26" s="198">
        <v>0</v>
      </c>
      <c r="J26" s="198">
        <v>0.48</v>
      </c>
      <c r="K26" s="198">
        <v>16.45</v>
      </c>
      <c r="L26" s="198">
        <v>0.35</v>
      </c>
      <c r="M26" s="198">
        <v>2.04</v>
      </c>
      <c r="N26" s="198">
        <v>1.67</v>
      </c>
      <c r="O26" s="198">
        <v>2.35</v>
      </c>
      <c r="P26" s="198">
        <v>0.76</v>
      </c>
      <c r="Q26" s="198">
        <v>0.26</v>
      </c>
      <c r="R26" s="198">
        <v>0.51</v>
      </c>
      <c r="S26" s="198">
        <v>0.32</v>
      </c>
      <c r="T26" s="198">
        <v>0</v>
      </c>
      <c r="U26" s="198">
        <v>1.92</v>
      </c>
      <c r="V26" s="198">
        <v>0.2</v>
      </c>
      <c r="W26" s="198">
        <v>0.65</v>
      </c>
      <c r="X26" s="198">
        <v>2.08</v>
      </c>
      <c r="Y26" s="198">
        <v>0</v>
      </c>
      <c r="Z26" s="198">
        <v>3.93</v>
      </c>
      <c r="AA26" s="198">
        <v>0.99</v>
      </c>
      <c r="AB26" s="198">
        <v>0</v>
      </c>
      <c r="AC26" s="198">
        <v>20.68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46.42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252.82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16.45</v>
      </c>
      <c r="L27" s="198">
        <v>0.35</v>
      </c>
      <c r="M27" s="198">
        <v>2.04</v>
      </c>
      <c r="N27" s="198">
        <v>1.67</v>
      </c>
      <c r="O27" s="198">
        <v>2.35</v>
      </c>
      <c r="P27" s="198">
        <v>0.76</v>
      </c>
      <c r="Q27" s="198">
        <v>0.26</v>
      </c>
      <c r="R27" s="198">
        <v>0.51</v>
      </c>
      <c r="S27" s="198">
        <v>0.32</v>
      </c>
      <c r="T27" s="198">
        <v>0</v>
      </c>
      <c r="U27" s="198">
        <v>1.92</v>
      </c>
      <c r="V27" s="198">
        <v>0.2</v>
      </c>
      <c r="W27" s="198">
        <v>0.65</v>
      </c>
      <c r="X27" s="198">
        <v>2.08</v>
      </c>
      <c r="Y27" s="198">
        <v>0</v>
      </c>
      <c r="Z27" s="198">
        <v>3.93</v>
      </c>
      <c r="AA27" s="198">
        <v>0.99</v>
      </c>
      <c r="AB27" s="198">
        <v>0</v>
      </c>
      <c r="AC27" s="198">
        <v>20.68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48.69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252.82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16.45</v>
      </c>
      <c r="L28" s="198">
        <v>0.35</v>
      </c>
      <c r="M28" s="198">
        <v>2.04</v>
      </c>
      <c r="N28" s="198">
        <v>1.67</v>
      </c>
      <c r="O28" s="198">
        <v>2.35</v>
      </c>
      <c r="P28" s="198">
        <v>0.76</v>
      </c>
      <c r="Q28" s="198">
        <v>0.26</v>
      </c>
      <c r="R28" s="198">
        <v>0.51</v>
      </c>
      <c r="S28" s="198">
        <v>0.32</v>
      </c>
      <c r="T28" s="198">
        <v>0</v>
      </c>
      <c r="U28" s="198">
        <v>1.92</v>
      </c>
      <c r="V28" s="198">
        <v>0.2</v>
      </c>
      <c r="W28" s="198">
        <v>0.65</v>
      </c>
      <c r="X28" s="198">
        <v>2.08</v>
      </c>
      <c r="Y28" s="198">
        <v>0</v>
      </c>
      <c r="Z28" s="198">
        <v>3.93</v>
      </c>
      <c r="AA28" s="198">
        <v>0.99</v>
      </c>
      <c r="AB28" s="198">
        <v>0</v>
      </c>
      <c r="AC28" s="198">
        <v>20.68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46.42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252.82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16.45</v>
      </c>
      <c r="L29" s="198">
        <v>0.35</v>
      </c>
      <c r="M29" s="198">
        <v>2.04</v>
      </c>
      <c r="N29" s="198">
        <v>1.67</v>
      </c>
      <c r="O29" s="198">
        <v>2.35</v>
      </c>
      <c r="P29" s="198">
        <v>0.52</v>
      </c>
      <c r="Q29" s="198">
        <v>0.26</v>
      </c>
      <c r="R29" s="198">
        <v>0.51</v>
      </c>
      <c r="S29" s="198">
        <v>0.32</v>
      </c>
      <c r="T29" s="198">
        <v>0</v>
      </c>
      <c r="U29" s="198">
        <v>1.92</v>
      </c>
      <c r="V29" s="198">
        <v>0.2</v>
      </c>
      <c r="W29" s="198">
        <v>0.65</v>
      </c>
      <c r="X29" s="198">
        <v>2.08</v>
      </c>
      <c r="Y29" s="198">
        <v>0</v>
      </c>
      <c r="Z29" s="198">
        <v>3.93</v>
      </c>
      <c r="AA29" s="198">
        <v>0.99</v>
      </c>
      <c r="AB29" s="198">
        <v>0</v>
      </c>
      <c r="AC29" s="198">
        <v>20.68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46.42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252.82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16.45</v>
      </c>
      <c r="L30" s="198">
        <v>0.35</v>
      </c>
      <c r="M30" s="198">
        <v>2.04</v>
      </c>
      <c r="N30" s="198">
        <v>1.67</v>
      </c>
      <c r="O30" s="198">
        <v>2.35</v>
      </c>
      <c r="P30" s="198">
        <v>0.52</v>
      </c>
      <c r="Q30" s="198">
        <v>0.26</v>
      </c>
      <c r="R30" s="198">
        <v>0.51</v>
      </c>
      <c r="S30" s="198">
        <v>0.32</v>
      </c>
      <c r="T30" s="198">
        <v>0</v>
      </c>
      <c r="U30" s="198">
        <v>1.92</v>
      </c>
      <c r="V30" s="198">
        <v>0.2</v>
      </c>
      <c r="W30" s="198">
        <v>0.65</v>
      </c>
      <c r="X30" s="198">
        <v>2.08</v>
      </c>
      <c r="Y30" s="198">
        <v>0</v>
      </c>
      <c r="Z30" s="198">
        <v>3.93</v>
      </c>
      <c r="AA30" s="198">
        <v>0.99</v>
      </c>
      <c r="AB30" s="198">
        <v>0</v>
      </c>
      <c r="AC30" s="198">
        <v>23.89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57.5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252.82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16.45</v>
      </c>
      <c r="L31" s="198">
        <v>0.35</v>
      </c>
      <c r="M31" s="198">
        <v>2.04</v>
      </c>
      <c r="N31" s="198">
        <v>1.67</v>
      </c>
      <c r="O31" s="198">
        <v>2.35</v>
      </c>
      <c r="P31" s="198">
        <v>0.52</v>
      </c>
      <c r="Q31" s="198">
        <v>0.26</v>
      </c>
      <c r="R31" s="198">
        <v>0.51</v>
      </c>
      <c r="S31" s="198">
        <v>0.32</v>
      </c>
      <c r="T31" s="198">
        <v>0</v>
      </c>
      <c r="U31" s="198">
        <v>1.92</v>
      </c>
      <c r="V31" s="198">
        <v>0.2</v>
      </c>
      <c r="W31" s="198">
        <v>0.65</v>
      </c>
      <c r="X31" s="198">
        <v>2.08</v>
      </c>
      <c r="Y31" s="198">
        <v>0</v>
      </c>
      <c r="Z31" s="198">
        <v>3.93</v>
      </c>
      <c r="AA31" s="198">
        <v>0.99</v>
      </c>
      <c r="AB31" s="198">
        <v>0</v>
      </c>
      <c r="AC31" s="198">
        <v>23.89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57.5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252.78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16.45</v>
      </c>
      <c r="L32" s="198">
        <v>0.35</v>
      </c>
      <c r="M32" s="198">
        <v>2.04</v>
      </c>
      <c r="N32" s="198">
        <v>1.67</v>
      </c>
      <c r="O32" s="198">
        <v>2.35</v>
      </c>
      <c r="P32" s="198">
        <v>0.52</v>
      </c>
      <c r="Q32" s="198">
        <v>0.26</v>
      </c>
      <c r="R32" s="198">
        <v>0.51</v>
      </c>
      <c r="S32" s="198">
        <v>0.32</v>
      </c>
      <c r="T32" s="198">
        <v>0</v>
      </c>
      <c r="U32" s="198">
        <v>1.92</v>
      </c>
      <c r="V32" s="198">
        <v>0.2</v>
      </c>
      <c r="W32" s="198">
        <v>0.65</v>
      </c>
      <c r="X32" s="198">
        <v>2.08</v>
      </c>
      <c r="Y32" s="198">
        <v>0</v>
      </c>
      <c r="Z32" s="198">
        <v>3.93</v>
      </c>
      <c r="AA32" s="198">
        <v>0.99</v>
      </c>
      <c r="AB32" s="198">
        <v>0</v>
      </c>
      <c r="AC32" s="198">
        <v>23.89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57.5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252.82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16.45</v>
      </c>
      <c r="L33" s="198">
        <v>0.35</v>
      </c>
      <c r="M33" s="198">
        <v>2.04</v>
      </c>
      <c r="N33" s="198">
        <v>1.67</v>
      </c>
      <c r="O33" s="198">
        <v>2.35</v>
      </c>
      <c r="P33" s="198">
        <v>0.52</v>
      </c>
      <c r="Q33" s="198">
        <v>0.26</v>
      </c>
      <c r="R33" s="198">
        <v>0.51</v>
      </c>
      <c r="S33" s="198">
        <v>0.32</v>
      </c>
      <c r="T33" s="198">
        <v>0</v>
      </c>
      <c r="U33" s="198">
        <v>1.92</v>
      </c>
      <c r="V33" s="198">
        <v>0.2</v>
      </c>
      <c r="W33" s="198">
        <v>0.65</v>
      </c>
      <c r="X33" s="198">
        <v>2.08</v>
      </c>
      <c r="Y33" s="198">
        <v>0</v>
      </c>
      <c r="Z33" s="198">
        <v>3.93</v>
      </c>
      <c r="AA33" s="198">
        <v>0.99</v>
      </c>
      <c r="AB33" s="198">
        <v>0</v>
      </c>
      <c r="AC33" s="198">
        <v>20.68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62.5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252.82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16.45</v>
      </c>
      <c r="L34" s="198">
        <v>0.35</v>
      </c>
      <c r="M34" s="198">
        <v>2.04</v>
      </c>
      <c r="N34" s="198">
        <v>1.67</v>
      </c>
      <c r="O34" s="198">
        <v>2.35</v>
      </c>
      <c r="P34" s="198">
        <v>0.52</v>
      </c>
      <c r="Q34" s="198">
        <v>0.26</v>
      </c>
      <c r="R34" s="198">
        <v>0.51</v>
      </c>
      <c r="S34" s="198">
        <v>0.32</v>
      </c>
      <c r="T34" s="198">
        <v>0</v>
      </c>
      <c r="U34" s="198">
        <v>1.92</v>
      </c>
      <c r="V34" s="198">
        <v>0.2</v>
      </c>
      <c r="W34" s="198">
        <v>0.65</v>
      </c>
      <c r="X34" s="198">
        <v>2.08</v>
      </c>
      <c r="Y34" s="198">
        <v>0</v>
      </c>
      <c r="Z34" s="198">
        <v>3.93</v>
      </c>
      <c r="AA34" s="198">
        <v>0.99</v>
      </c>
      <c r="AB34" s="198">
        <v>0</v>
      </c>
      <c r="AC34" s="198">
        <v>20.68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47.5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252.82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16.45</v>
      </c>
      <c r="L35" s="198">
        <v>0.35</v>
      </c>
      <c r="M35" s="198">
        <v>2.04</v>
      </c>
      <c r="N35" s="198">
        <v>1.67</v>
      </c>
      <c r="O35" s="198">
        <v>2.35</v>
      </c>
      <c r="P35" s="198">
        <v>0.56000000000000005</v>
      </c>
      <c r="Q35" s="198">
        <v>0.26</v>
      </c>
      <c r="R35" s="198">
        <v>0.51</v>
      </c>
      <c r="S35" s="198">
        <v>0.32</v>
      </c>
      <c r="T35" s="198">
        <v>0</v>
      </c>
      <c r="U35" s="198">
        <v>1.92</v>
      </c>
      <c r="V35" s="198">
        <v>0.2</v>
      </c>
      <c r="W35" s="198">
        <v>0.65</v>
      </c>
      <c r="X35" s="198">
        <v>2.08</v>
      </c>
      <c r="Y35" s="198">
        <v>0</v>
      </c>
      <c r="Z35" s="198">
        <v>3.93</v>
      </c>
      <c r="AA35" s="198">
        <v>0.99</v>
      </c>
      <c r="AB35" s="198">
        <v>0</v>
      </c>
      <c r="AC35" s="198">
        <v>23.89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47.5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253.85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16.45</v>
      </c>
      <c r="L36" s="198">
        <v>0.35</v>
      </c>
      <c r="M36" s="198">
        <v>2.04</v>
      </c>
      <c r="N36" s="198">
        <v>1.67</v>
      </c>
      <c r="O36" s="198">
        <v>2.35</v>
      </c>
      <c r="P36" s="198">
        <v>0.56999999999999995</v>
      </c>
      <c r="Q36" s="198">
        <v>0.26</v>
      </c>
      <c r="R36" s="198">
        <v>0.51</v>
      </c>
      <c r="S36" s="198">
        <v>0.32</v>
      </c>
      <c r="T36" s="198">
        <v>0</v>
      </c>
      <c r="U36" s="198">
        <v>1.92</v>
      </c>
      <c r="V36" s="198">
        <v>0.2</v>
      </c>
      <c r="W36" s="198">
        <v>0.65</v>
      </c>
      <c r="X36" s="198">
        <v>2.08</v>
      </c>
      <c r="Y36" s="198">
        <v>0</v>
      </c>
      <c r="Z36" s="198">
        <v>3.93</v>
      </c>
      <c r="AA36" s="198">
        <v>0.99</v>
      </c>
      <c r="AB36" s="198">
        <v>0</v>
      </c>
      <c r="AC36" s="198">
        <v>23.89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47.5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253.85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16.45</v>
      </c>
      <c r="L37" s="198">
        <v>0.35</v>
      </c>
      <c r="M37" s="198">
        <v>2.04</v>
      </c>
      <c r="N37" s="198">
        <v>1.67</v>
      </c>
      <c r="O37" s="198">
        <v>2.35</v>
      </c>
      <c r="P37" s="198">
        <v>0.6</v>
      </c>
      <c r="Q37" s="198">
        <v>0.26</v>
      </c>
      <c r="R37" s="198">
        <v>0.51</v>
      </c>
      <c r="S37" s="198">
        <v>0.32</v>
      </c>
      <c r="T37" s="198">
        <v>0</v>
      </c>
      <c r="U37" s="198">
        <v>1.92</v>
      </c>
      <c r="V37" s="198">
        <v>0.2</v>
      </c>
      <c r="W37" s="198">
        <v>0.65</v>
      </c>
      <c r="X37" s="198">
        <v>2.08</v>
      </c>
      <c r="Y37" s="198">
        <v>0</v>
      </c>
      <c r="Z37" s="198">
        <v>3.93</v>
      </c>
      <c r="AA37" s="198">
        <v>0.99</v>
      </c>
      <c r="AB37" s="198">
        <v>0</v>
      </c>
      <c r="AC37" s="198">
        <v>23.89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47.5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253.85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16.45</v>
      </c>
      <c r="L38" s="198">
        <v>0.35</v>
      </c>
      <c r="M38" s="198">
        <v>2.04</v>
      </c>
      <c r="N38" s="198">
        <v>1.67</v>
      </c>
      <c r="O38" s="198">
        <v>2.35</v>
      </c>
      <c r="P38" s="198">
        <v>0.61</v>
      </c>
      <c r="Q38" s="198">
        <v>0.26</v>
      </c>
      <c r="R38" s="198">
        <v>0.51</v>
      </c>
      <c r="S38" s="198">
        <v>0.32</v>
      </c>
      <c r="T38" s="198">
        <v>0</v>
      </c>
      <c r="U38" s="198">
        <v>1.92</v>
      </c>
      <c r="V38" s="198">
        <v>0.2</v>
      </c>
      <c r="W38" s="198">
        <v>0.65</v>
      </c>
      <c r="X38" s="198">
        <v>2.08</v>
      </c>
      <c r="Y38" s="198">
        <v>0</v>
      </c>
      <c r="Z38" s="198">
        <v>3.93</v>
      </c>
      <c r="AA38" s="198">
        <v>0.99</v>
      </c>
      <c r="AB38" s="198">
        <v>0</v>
      </c>
      <c r="AC38" s="198">
        <v>23.89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47.5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253.85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168.88</v>
      </c>
      <c r="L39" s="198">
        <v>11.04</v>
      </c>
      <c r="M39" s="198">
        <v>2.04</v>
      </c>
      <c r="N39" s="198">
        <v>1.67</v>
      </c>
      <c r="O39" s="198">
        <v>2.35</v>
      </c>
      <c r="P39" s="198">
        <v>0.61</v>
      </c>
      <c r="Q39" s="198">
        <v>0.26</v>
      </c>
      <c r="R39" s="198">
        <v>0.51</v>
      </c>
      <c r="S39" s="198">
        <v>0.32</v>
      </c>
      <c r="T39" s="198">
        <v>0</v>
      </c>
      <c r="U39" s="198">
        <v>1.92</v>
      </c>
      <c r="V39" s="198">
        <v>0.2</v>
      </c>
      <c r="W39" s="198">
        <v>0.65</v>
      </c>
      <c r="X39" s="198">
        <v>2.08</v>
      </c>
      <c r="Y39" s="198">
        <v>0</v>
      </c>
      <c r="Z39" s="198">
        <v>3.93</v>
      </c>
      <c r="AA39" s="198">
        <v>0.99</v>
      </c>
      <c r="AB39" s="198">
        <v>0</v>
      </c>
      <c r="AC39" s="198">
        <v>23.89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51.88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253.85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239.6</v>
      </c>
      <c r="L40" s="198">
        <v>11.04</v>
      </c>
      <c r="M40" s="198">
        <v>2.04</v>
      </c>
      <c r="N40" s="198">
        <v>1.67</v>
      </c>
      <c r="O40" s="198">
        <v>2.35</v>
      </c>
      <c r="P40" s="198">
        <v>0.63</v>
      </c>
      <c r="Q40" s="198">
        <v>0.26</v>
      </c>
      <c r="R40" s="198">
        <v>0.51</v>
      </c>
      <c r="S40" s="198">
        <v>0.32</v>
      </c>
      <c r="T40" s="198">
        <v>0</v>
      </c>
      <c r="U40" s="198">
        <v>1.92</v>
      </c>
      <c r="V40" s="198">
        <v>0.2</v>
      </c>
      <c r="W40" s="198">
        <v>0.65</v>
      </c>
      <c r="X40" s="198">
        <v>2.08</v>
      </c>
      <c r="Y40" s="198">
        <v>0</v>
      </c>
      <c r="Z40" s="198">
        <v>3.93</v>
      </c>
      <c r="AA40" s="198">
        <v>0.99</v>
      </c>
      <c r="AB40" s="198">
        <v>0</v>
      </c>
      <c r="AC40" s="198">
        <v>23.89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50.5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253.85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238.29</v>
      </c>
      <c r="L41" s="198">
        <v>11.04</v>
      </c>
      <c r="M41" s="198">
        <v>2.04</v>
      </c>
      <c r="N41" s="198">
        <v>1.67</v>
      </c>
      <c r="O41" s="198">
        <v>2.35</v>
      </c>
      <c r="P41" s="198">
        <v>0.66</v>
      </c>
      <c r="Q41" s="198">
        <v>0.26</v>
      </c>
      <c r="R41" s="198">
        <v>0.51</v>
      </c>
      <c r="S41" s="198">
        <v>0.32</v>
      </c>
      <c r="T41" s="198">
        <v>0</v>
      </c>
      <c r="U41" s="198">
        <v>1.92</v>
      </c>
      <c r="V41" s="198">
        <v>0.2</v>
      </c>
      <c r="W41" s="198">
        <v>0.65</v>
      </c>
      <c r="X41" s="198">
        <v>2.08</v>
      </c>
      <c r="Y41" s="198">
        <v>0</v>
      </c>
      <c r="Z41" s="198">
        <v>3.93</v>
      </c>
      <c r="AA41" s="198">
        <v>0.99</v>
      </c>
      <c r="AB41" s="198">
        <v>0</v>
      </c>
      <c r="AC41" s="198">
        <v>24.2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50.5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253.85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241.08</v>
      </c>
      <c r="L42" s="198">
        <v>11.04</v>
      </c>
      <c r="M42" s="198">
        <v>2.04</v>
      </c>
      <c r="N42" s="198">
        <v>1.67</v>
      </c>
      <c r="O42" s="198">
        <v>2.35</v>
      </c>
      <c r="P42" s="198">
        <v>0.68</v>
      </c>
      <c r="Q42" s="198">
        <v>0.26</v>
      </c>
      <c r="R42" s="198">
        <v>0.51</v>
      </c>
      <c r="S42" s="198">
        <v>0.32</v>
      </c>
      <c r="T42" s="198">
        <v>0</v>
      </c>
      <c r="U42" s="198">
        <v>1.92</v>
      </c>
      <c r="V42" s="198">
        <v>0.2</v>
      </c>
      <c r="W42" s="198">
        <v>0.65</v>
      </c>
      <c r="X42" s="198">
        <v>2.08</v>
      </c>
      <c r="Y42" s="198">
        <v>0</v>
      </c>
      <c r="Z42" s="198">
        <v>3.93</v>
      </c>
      <c r="AA42" s="198">
        <v>0.99</v>
      </c>
      <c r="AB42" s="198">
        <v>0</v>
      </c>
      <c r="AC42" s="198">
        <v>24.2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50.5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253.85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232.36</v>
      </c>
      <c r="L43" s="198">
        <v>11.04</v>
      </c>
      <c r="M43" s="198">
        <v>2.04</v>
      </c>
      <c r="N43" s="198">
        <v>1.67</v>
      </c>
      <c r="O43" s="198">
        <v>2.35</v>
      </c>
      <c r="P43" s="198">
        <v>0.7</v>
      </c>
      <c r="Q43" s="198">
        <v>0.26</v>
      </c>
      <c r="R43" s="198">
        <v>0.51</v>
      </c>
      <c r="S43" s="198">
        <v>0.32</v>
      </c>
      <c r="T43" s="198">
        <v>0</v>
      </c>
      <c r="U43" s="198">
        <v>1.92</v>
      </c>
      <c r="V43" s="198">
        <v>0.2</v>
      </c>
      <c r="W43" s="198">
        <v>0.65</v>
      </c>
      <c r="X43" s="198">
        <v>2.08</v>
      </c>
      <c r="Y43" s="198">
        <v>0</v>
      </c>
      <c r="Z43" s="198">
        <v>3.93</v>
      </c>
      <c r="AA43" s="198">
        <v>0.99</v>
      </c>
      <c r="AB43" s="198">
        <v>0</v>
      </c>
      <c r="AC43" s="198">
        <v>24.2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49.5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253.85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220.87</v>
      </c>
      <c r="L44" s="198">
        <v>11.04</v>
      </c>
      <c r="M44" s="198">
        <v>2.04</v>
      </c>
      <c r="N44" s="198">
        <v>1.67</v>
      </c>
      <c r="O44" s="198">
        <v>2.35</v>
      </c>
      <c r="P44" s="198">
        <v>0.72</v>
      </c>
      <c r="Q44" s="198">
        <v>0.26</v>
      </c>
      <c r="R44" s="198">
        <v>0.51</v>
      </c>
      <c r="S44" s="198">
        <v>0.32</v>
      </c>
      <c r="T44" s="198">
        <v>0</v>
      </c>
      <c r="U44" s="198">
        <v>1.92</v>
      </c>
      <c r="V44" s="198">
        <v>0.2</v>
      </c>
      <c r="W44" s="198">
        <v>0.65</v>
      </c>
      <c r="X44" s="198">
        <v>2.08</v>
      </c>
      <c r="Y44" s="198">
        <v>0</v>
      </c>
      <c r="Z44" s="198">
        <v>3.93</v>
      </c>
      <c r="AA44" s="198">
        <v>0.99</v>
      </c>
      <c r="AB44" s="198">
        <v>0</v>
      </c>
      <c r="AC44" s="198">
        <v>24.5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49.5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253.85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200.03</v>
      </c>
      <c r="L45" s="198">
        <v>11.04</v>
      </c>
      <c r="M45" s="198">
        <v>2.04</v>
      </c>
      <c r="N45" s="198">
        <v>1.67</v>
      </c>
      <c r="O45" s="198">
        <v>2.35</v>
      </c>
      <c r="P45" s="198">
        <v>0.75</v>
      </c>
      <c r="Q45" s="198">
        <v>0.26</v>
      </c>
      <c r="R45" s="198">
        <v>0.51</v>
      </c>
      <c r="S45" s="198">
        <v>0.32</v>
      </c>
      <c r="T45" s="198">
        <v>0</v>
      </c>
      <c r="U45" s="198">
        <v>1.92</v>
      </c>
      <c r="V45" s="198">
        <v>0.2</v>
      </c>
      <c r="W45" s="198">
        <v>0.65</v>
      </c>
      <c r="X45" s="198">
        <v>2.08</v>
      </c>
      <c r="Y45" s="198">
        <v>0</v>
      </c>
      <c r="Z45" s="198">
        <v>3.93</v>
      </c>
      <c r="AA45" s="198">
        <v>0.99</v>
      </c>
      <c r="AB45" s="198">
        <v>0</v>
      </c>
      <c r="AC45" s="198">
        <v>24.5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52.52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253.85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193.51</v>
      </c>
      <c r="L46" s="198">
        <v>11.04</v>
      </c>
      <c r="M46" s="198">
        <v>2.04</v>
      </c>
      <c r="N46" s="198">
        <v>1.67</v>
      </c>
      <c r="O46" s="198">
        <v>2.35</v>
      </c>
      <c r="P46" s="198">
        <v>0.76</v>
      </c>
      <c r="Q46" s="198">
        <v>0.26</v>
      </c>
      <c r="R46" s="198">
        <v>0.51</v>
      </c>
      <c r="S46" s="198">
        <v>0.32</v>
      </c>
      <c r="T46" s="198">
        <v>0</v>
      </c>
      <c r="U46" s="198">
        <v>1.92</v>
      </c>
      <c r="V46" s="198">
        <v>0.2</v>
      </c>
      <c r="W46" s="198">
        <v>0.65</v>
      </c>
      <c r="X46" s="198">
        <v>2.08</v>
      </c>
      <c r="Y46" s="198">
        <v>0</v>
      </c>
      <c r="Z46" s="198">
        <v>3.93</v>
      </c>
      <c r="AA46" s="198">
        <v>0.99</v>
      </c>
      <c r="AB46" s="198">
        <v>0</v>
      </c>
      <c r="AC46" s="198">
        <v>24.5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50.5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253.85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169.7</v>
      </c>
      <c r="L47" s="198">
        <v>11.04</v>
      </c>
      <c r="M47" s="198">
        <v>2.04</v>
      </c>
      <c r="N47" s="198">
        <v>1.67</v>
      </c>
      <c r="O47" s="198">
        <v>2.35</v>
      </c>
      <c r="P47" s="198">
        <v>0.76</v>
      </c>
      <c r="Q47" s="198">
        <v>0.26</v>
      </c>
      <c r="R47" s="198">
        <v>0.51</v>
      </c>
      <c r="S47" s="198">
        <v>0.32</v>
      </c>
      <c r="T47" s="198">
        <v>0</v>
      </c>
      <c r="U47" s="198">
        <v>1.92</v>
      </c>
      <c r="V47" s="198">
        <v>0.2</v>
      </c>
      <c r="W47" s="198">
        <v>0.65</v>
      </c>
      <c r="X47" s="198">
        <v>2.08</v>
      </c>
      <c r="Y47" s="198">
        <v>0</v>
      </c>
      <c r="Z47" s="198">
        <v>3.93</v>
      </c>
      <c r="AA47" s="198">
        <v>0.99</v>
      </c>
      <c r="AB47" s="198">
        <v>0</v>
      </c>
      <c r="AC47" s="198">
        <v>21.47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54.43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253.85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145.5</v>
      </c>
      <c r="L48" s="198">
        <v>11.04</v>
      </c>
      <c r="M48" s="198">
        <v>2.04</v>
      </c>
      <c r="N48" s="198">
        <v>1.67</v>
      </c>
      <c r="O48" s="198">
        <v>2.35</v>
      </c>
      <c r="P48" s="198">
        <v>0.76</v>
      </c>
      <c r="Q48" s="198">
        <v>0.26</v>
      </c>
      <c r="R48" s="198">
        <v>0.51</v>
      </c>
      <c r="S48" s="198">
        <v>0.32</v>
      </c>
      <c r="T48" s="198">
        <v>0</v>
      </c>
      <c r="U48" s="198">
        <v>1.92</v>
      </c>
      <c r="V48" s="198">
        <v>0.2</v>
      </c>
      <c r="W48" s="198">
        <v>0.65</v>
      </c>
      <c r="X48" s="198">
        <v>2.08</v>
      </c>
      <c r="Y48" s="198">
        <v>0</v>
      </c>
      <c r="Z48" s="198">
        <v>3.93</v>
      </c>
      <c r="AA48" s="198">
        <v>0.99</v>
      </c>
      <c r="AB48" s="198">
        <v>0</v>
      </c>
      <c r="AC48" s="198">
        <v>23.3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58.5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253.85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136.79</v>
      </c>
      <c r="L49" s="198">
        <v>11.04</v>
      </c>
      <c r="M49" s="198">
        <v>2.04</v>
      </c>
      <c r="N49" s="198">
        <v>1.67</v>
      </c>
      <c r="O49" s="198">
        <v>2.35</v>
      </c>
      <c r="P49" s="198">
        <v>0.76</v>
      </c>
      <c r="Q49" s="198">
        <v>0.26</v>
      </c>
      <c r="R49" s="198">
        <v>0.51</v>
      </c>
      <c r="S49" s="198">
        <v>0.32</v>
      </c>
      <c r="T49" s="198">
        <v>0</v>
      </c>
      <c r="U49" s="198">
        <v>1.92</v>
      </c>
      <c r="V49" s="198">
        <v>0.2</v>
      </c>
      <c r="W49" s="198">
        <v>0.65</v>
      </c>
      <c r="X49" s="198">
        <v>2.08</v>
      </c>
      <c r="Y49" s="198">
        <v>0</v>
      </c>
      <c r="Z49" s="198">
        <v>3.93</v>
      </c>
      <c r="AA49" s="198">
        <v>0.99</v>
      </c>
      <c r="AB49" s="198">
        <v>0</v>
      </c>
      <c r="AC49" s="198">
        <v>23.3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58.5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253.85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157.12</v>
      </c>
      <c r="L50" s="198">
        <v>11.04</v>
      </c>
      <c r="M50" s="198">
        <v>2.04</v>
      </c>
      <c r="N50" s="198">
        <v>1.67</v>
      </c>
      <c r="O50" s="198">
        <v>2.35</v>
      </c>
      <c r="P50" s="198">
        <v>0.76</v>
      </c>
      <c r="Q50" s="198">
        <v>0.26</v>
      </c>
      <c r="R50" s="198">
        <v>0.51</v>
      </c>
      <c r="S50" s="198">
        <v>0.32</v>
      </c>
      <c r="T50" s="198">
        <v>0</v>
      </c>
      <c r="U50" s="198">
        <v>1.92</v>
      </c>
      <c r="V50" s="198">
        <v>0.2</v>
      </c>
      <c r="W50" s="198">
        <v>0.65</v>
      </c>
      <c r="X50" s="198">
        <v>2.08</v>
      </c>
      <c r="Y50" s="198">
        <v>0</v>
      </c>
      <c r="Z50" s="198">
        <v>3.93</v>
      </c>
      <c r="AA50" s="198">
        <v>0.99</v>
      </c>
      <c r="AB50" s="198">
        <v>0</v>
      </c>
      <c r="AC50" s="198">
        <v>22.4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58.5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253.85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70.98</v>
      </c>
      <c r="L51" s="198">
        <v>11.04</v>
      </c>
      <c r="M51" s="198">
        <v>2.04</v>
      </c>
      <c r="N51" s="198">
        <v>1.67</v>
      </c>
      <c r="O51" s="198">
        <v>2.35</v>
      </c>
      <c r="P51" s="198">
        <v>0.76</v>
      </c>
      <c r="Q51" s="198">
        <v>0.26</v>
      </c>
      <c r="R51" s="198">
        <v>0.51</v>
      </c>
      <c r="S51" s="198">
        <v>0.32</v>
      </c>
      <c r="T51" s="198">
        <v>0</v>
      </c>
      <c r="U51" s="198">
        <v>1.92</v>
      </c>
      <c r="V51" s="198">
        <v>0.2</v>
      </c>
      <c r="W51" s="198">
        <v>0.65</v>
      </c>
      <c r="X51" s="198">
        <v>2.08</v>
      </c>
      <c r="Y51" s="198">
        <v>0</v>
      </c>
      <c r="Z51" s="198">
        <v>3.93</v>
      </c>
      <c r="AA51" s="198">
        <v>0.99</v>
      </c>
      <c r="AB51" s="198">
        <v>0</v>
      </c>
      <c r="AC51" s="198">
        <v>22.4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60.5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241.4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62.26</v>
      </c>
      <c r="L52" s="198">
        <v>11.04</v>
      </c>
      <c r="M52" s="198">
        <v>2.04</v>
      </c>
      <c r="N52" s="198">
        <v>1.67</v>
      </c>
      <c r="O52" s="198">
        <v>2.35</v>
      </c>
      <c r="P52" s="198">
        <v>0.76</v>
      </c>
      <c r="Q52" s="198">
        <v>0.26</v>
      </c>
      <c r="R52" s="198">
        <v>0.51</v>
      </c>
      <c r="S52" s="198">
        <v>0.32</v>
      </c>
      <c r="T52" s="198">
        <v>0</v>
      </c>
      <c r="U52" s="198">
        <v>1.92</v>
      </c>
      <c r="V52" s="198">
        <v>0.2</v>
      </c>
      <c r="W52" s="198">
        <v>0.65</v>
      </c>
      <c r="X52" s="198">
        <v>2.08</v>
      </c>
      <c r="Y52" s="198">
        <v>0</v>
      </c>
      <c r="Z52" s="198">
        <v>3.93</v>
      </c>
      <c r="AA52" s="198">
        <v>0.99</v>
      </c>
      <c r="AB52" s="198">
        <v>0</v>
      </c>
      <c r="AC52" s="198">
        <v>22.4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56.5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241.4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49.68</v>
      </c>
      <c r="L53" s="198">
        <v>11.04</v>
      </c>
      <c r="M53" s="198">
        <v>2.04</v>
      </c>
      <c r="N53" s="198">
        <v>1.67</v>
      </c>
      <c r="O53" s="198">
        <v>2.35</v>
      </c>
      <c r="P53" s="198">
        <v>0.76</v>
      </c>
      <c r="Q53" s="198">
        <v>0.26</v>
      </c>
      <c r="R53" s="198">
        <v>0.51</v>
      </c>
      <c r="S53" s="198">
        <v>0.32</v>
      </c>
      <c r="T53" s="198">
        <v>0</v>
      </c>
      <c r="U53" s="198">
        <v>1.92</v>
      </c>
      <c r="V53" s="198">
        <v>0.16</v>
      </c>
      <c r="W53" s="198">
        <v>0.65</v>
      </c>
      <c r="X53" s="198">
        <v>2.08</v>
      </c>
      <c r="Y53" s="198">
        <v>0</v>
      </c>
      <c r="Z53" s="198">
        <v>3.93</v>
      </c>
      <c r="AA53" s="198">
        <v>0.99</v>
      </c>
      <c r="AB53" s="198">
        <v>0</v>
      </c>
      <c r="AC53" s="198">
        <v>20.73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54.43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240.38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112.59</v>
      </c>
      <c r="L54" s="198">
        <v>11.04</v>
      </c>
      <c r="M54" s="198">
        <v>2.04</v>
      </c>
      <c r="N54" s="198">
        <v>1.67</v>
      </c>
      <c r="O54" s="198">
        <v>2.35</v>
      </c>
      <c r="P54" s="198">
        <v>0.76</v>
      </c>
      <c r="Q54" s="198">
        <v>0.26</v>
      </c>
      <c r="R54" s="198">
        <v>0.51</v>
      </c>
      <c r="S54" s="198">
        <v>0.32</v>
      </c>
      <c r="T54" s="198">
        <v>0</v>
      </c>
      <c r="U54" s="198">
        <v>1.92</v>
      </c>
      <c r="V54" s="198">
        <v>0.16</v>
      </c>
      <c r="W54" s="198">
        <v>0.65</v>
      </c>
      <c r="X54" s="198">
        <v>2.08</v>
      </c>
      <c r="Y54" s="198">
        <v>0</v>
      </c>
      <c r="Z54" s="198">
        <v>3.93</v>
      </c>
      <c r="AA54" s="198">
        <v>0.99</v>
      </c>
      <c r="AB54" s="198">
        <v>0</v>
      </c>
      <c r="AC54" s="198">
        <v>20.73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54.43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240.38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202.61</v>
      </c>
      <c r="L55" s="198">
        <v>11.04</v>
      </c>
      <c r="M55" s="198">
        <v>2.04</v>
      </c>
      <c r="N55" s="198">
        <v>1.67</v>
      </c>
      <c r="O55" s="198">
        <v>2.35</v>
      </c>
      <c r="P55" s="198">
        <v>0.76</v>
      </c>
      <c r="Q55" s="198">
        <v>0.26</v>
      </c>
      <c r="R55" s="198">
        <v>0.51</v>
      </c>
      <c r="S55" s="198">
        <v>0.32</v>
      </c>
      <c r="T55" s="198">
        <v>0</v>
      </c>
      <c r="U55" s="198">
        <v>1.92</v>
      </c>
      <c r="V55" s="198">
        <v>0.16</v>
      </c>
      <c r="W55" s="198">
        <v>0.65</v>
      </c>
      <c r="X55" s="198">
        <v>2.08</v>
      </c>
      <c r="Y55" s="198">
        <v>0</v>
      </c>
      <c r="Z55" s="198">
        <v>3.93</v>
      </c>
      <c r="AA55" s="198">
        <v>0.99</v>
      </c>
      <c r="AB55" s="198">
        <v>0</v>
      </c>
      <c r="AC55" s="198">
        <v>20.73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54.43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240.3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169.14</v>
      </c>
      <c r="L56" s="198">
        <v>11.04</v>
      </c>
      <c r="M56" s="198">
        <v>2.04</v>
      </c>
      <c r="N56" s="198">
        <v>1.67</v>
      </c>
      <c r="O56" s="198">
        <v>2.35</v>
      </c>
      <c r="P56" s="198">
        <v>0.76</v>
      </c>
      <c r="Q56" s="198">
        <v>0.26</v>
      </c>
      <c r="R56" s="198">
        <v>0.51</v>
      </c>
      <c r="S56" s="198">
        <v>0.32</v>
      </c>
      <c r="T56" s="198">
        <v>0</v>
      </c>
      <c r="U56" s="198">
        <v>1.92</v>
      </c>
      <c r="V56" s="198">
        <v>0.16</v>
      </c>
      <c r="W56" s="198">
        <v>0.65</v>
      </c>
      <c r="X56" s="198">
        <v>2.08</v>
      </c>
      <c r="Y56" s="198">
        <v>0</v>
      </c>
      <c r="Z56" s="198">
        <v>3.93</v>
      </c>
      <c r="AA56" s="198">
        <v>0.99</v>
      </c>
      <c r="AB56" s="198">
        <v>0</v>
      </c>
      <c r="AC56" s="198">
        <v>20.73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54.43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240.38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96.84</v>
      </c>
      <c r="L57" s="198">
        <v>11.04</v>
      </c>
      <c r="M57" s="198">
        <v>2.04</v>
      </c>
      <c r="N57" s="198">
        <v>1.67</v>
      </c>
      <c r="O57" s="198">
        <v>2.35</v>
      </c>
      <c r="P57" s="198">
        <v>0.76</v>
      </c>
      <c r="Q57" s="198">
        <v>0.26</v>
      </c>
      <c r="R57" s="198">
        <v>0.51</v>
      </c>
      <c r="S57" s="198">
        <v>0.32</v>
      </c>
      <c r="T57" s="198">
        <v>0</v>
      </c>
      <c r="U57" s="198">
        <v>1.92</v>
      </c>
      <c r="V57" s="198">
        <v>0.16</v>
      </c>
      <c r="W57" s="198">
        <v>0.65</v>
      </c>
      <c r="X57" s="198">
        <v>2.08</v>
      </c>
      <c r="Y57" s="198">
        <v>0</v>
      </c>
      <c r="Z57" s="198">
        <v>3.93</v>
      </c>
      <c r="AA57" s="198">
        <v>0.99</v>
      </c>
      <c r="AB57" s="198">
        <v>0</v>
      </c>
      <c r="AC57" s="198">
        <v>20.73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56.98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240.38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77.989999999999995</v>
      </c>
      <c r="L58" s="198">
        <v>11.04</v>
      </c>
      <c r="M58" s="198">
        <v>2.04</v>
      </c>
      <c r="N58" s="198">
        <v>1.67</v>
      </c>
      <c r="O58" s="198">
        <v>2.35</v>
      </c>
      <c r="P58" s="198">
        <v>0.76</v>
      </c>
      <c r="Q58" s="198">
        <v>0.26</v>
      </c>
      <c r="R58" s="198">
        <v>0.51</v>
      </c>
      <c r="S58" s="198">
        <v>0.32</v>
      </c>
      <c r="T58" s="198">
        <v>0</v>
      </c>
      <c r="U58" s="198">
        <v>1.92</v>
      </c>
      <c r="V58" s="198">
        <v>0.16</v>
      </c>
      <c r="W58" s="198">
        <v>0.65</v>
      </c>
      <c r="X58" s="198">
        <v>2.08</v>
      </c>
      <c r="Y58" s="198">
        <v>0</v>
      </c>
      <c r="Z58" s="198">
        <v>3.93</v>
      </c>
      <c r="AA58" s="198">
        <v>0.99</v>
      </c>
      <c r="AB58" s="198">
        <v>0</v>
      </c>
      <c r="AC58" s="198">
        <v>20.73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56.98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240.38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52.58</v>
      </c>
      <c r="L59" s="198">
        <v>11.04</v>
      </c>
      <c r="M59" s="198">
        <v>2.04</v>
      </c>
      <c r="N59" s="198">
        <v>1.67</v>
      </c>
      <c r="O59" s="198">
        <v>2.35</v>
      </c>
      <c r="P59" s="198">
        <v>0.76</v>
      </c>
      <c r="Q59" s="198">
        <v>0.26</v>
      </c>
      <c r="R59" s="198">
        <v>0.3</v>
      </c>
      <c r="S59" s="198">
        <v>0.32</v>
      </c>
      <c r="T59" s="198">
        <v>0</v>
      </c>
      <c r="U59" s="198">
        <v>1.92</v>
      </c>
      <c r="V59" s="198">
        <v>0.16</v>
      </c>
      <c r="W59" s="198">
        <v>0.65</v>
      </c>
      <c r="X59" s="198">
        <v>2.08</v>
      </c>
      <c r="Y59" s="198">
        <v>0</v>
      </c>
      <c r="Z59" s="198">
        <v>3.93</v>
      </c>
      <c r="AA59" s="198">
        <v>0.99</v>
      </c>
      <c r="AB59" s="198">
        <v>0</v>
      </c>
      <c r="AC59" s="198">
        <v>20.73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56.98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240.38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48.71</v>
      </c>
      <c r="L60" s="198">
        <v>11.04</v>
      </c>
      <c r="M60" s="198">
        <v>2.04</v>
      </c>
      <c r="N60" s="198">
        <v>1.67</v>
      </c>
      <c r="O60" s="198">
        <v>2.35</v>
      </c>
      <c r="P60" s="198">
        <v>0.76</v>
      </c>
      <c r="Q60" s="198">
        <v>0.26</v>
      </c>
      <c r="R60" s="198">
        <v>0.3</v>
      </c>
      <c r="S60" s="198">
        <v>0.32</v>
      </c>
      <c r="T60" s="198">
        <v>0</v>
      </c>
      <c r="U60" s="198">
        <v>1.92</v>
      </c>
      <c r="V60" s="198">
        <v>0.16</v>
      </c>
      <c r="W60" s="198">
        <v>0.65</v>
      </c>
      <c r="X60" s="198">
        <v>2.08</v>
      </c>
      <c r="Y60" s="198">
        <v>0</v>
      </c>
      <c r="Z60" s="198">
        <v>3.93</v>
      </c>
      <c r="AA60" s="198">
        <v>0.99</v>
      </c>
      <c r="AB60" s="198">
        <v>0</v>
      </c>
      <c r="AC60" s="198">
        <v>20.73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56.98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240.38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34.06</v>
      </c>
      <c r="L61" s="198">
        <v>11.04</v>
      </c>
      <c r="M61" s="198">
        <v>2.04</v>
      </c>
      <c r="N61" s="198">
        <v>1.67</v>
      </c>
      <c r="O61" s="198">
        <v>2.35</v>
      </c>
      <c r="P61" s="198">
        <v>0.76</v>
      </c>
      <c r="Q61" s="198">
        <v>0.26</v>
      </c>
      <c r="R61" s="198">
        <v>0.3</v>
      </c>
      <c r="S61" s="198">
        <v>0.32</v>
      </c>
      <c r="T61" s="198">
        <v>0</v>
      </c>
      <c r="U61" s="198">
        <v>1.92</v>
      </c>
      <c r="V61" s="198">
        <v>0.16</v>
      </c>
      <c r="W61" s="198">
        <v>0.65</v>
      </c>
      <c r="X61" s="198">
        <v>2.08</v>
      </c>
      <c r="Y61" s="198">
        <v>0</v>
      </c>
      <c r="Z61" s="198">
        <v>3.93</v>
      </c>
      <c r="AA61" s="198">
        <v>0.99</v>
      </c>
      <c r="AB61" s="198">
        <v>0</v>
      </c>
      <c r="AC61" s="198">
        <v>20.73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56.98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240.33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48.72</v>
      </c>
      <c r="L62" s="198">
        <v>11.04</v>
      </c>
      <c r="M62" s="198">
        <v>2.04</v>
      </c>
      <c r="N62" s="198">
        <v>1.67</v>
      </c>
      <c r="O62" s="198">
        <v>2.35</v>
      </c>
      <c r="P62" s="198">
        <v>0.76</v>
      </c>
      <c r="Q62" s="198">
        <v>0.26</v>
      </c>
      <c r="R62" s="198">
        <v>0.3</v>
      </c>
      <c r="S62" s="198">
        <v>0.32</v>
      </c>
      <c r="T62" s="198">
        <v>0</v>
      </c>
      <c r="U62" s="198">
        <v>1.92</v>
      </c>
      <c r="V62" s="198">
        <v>0.16</v>
      </c>
      <c r="W62" s="198">
        <v>0.65</v>
      </c>
      <c r="X62" s="198">
        <v>2.08</v>
      </c>
      <c r="Y62" s="198">
        <v>0</v>
      </c>
      <c r="Z62" s="198">
        <v>3.93</v>
      </c>
      <c r="AA62" s="198">
        <v>0.99</v>
      </c>
      <c r="AB62" s="198">
        <v>0</v>
      </c>
      <c r="AC62" s="198">
        <v>20.73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56.98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240.38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16.45</v>
      </c>
      <c r="L63" s="198">
        <v>11.04</v>
      </c>
      <c r="M63" s="198">
        <v>2.04</v>
      </c>
      <c r="N63" s="198">
        <v>1.67</v>
      </c>
      <c r="O63" s="198">
        <v>2.35</v>
      </c>
      <c r="P63" s="198">
        <v>0.76</v>
      </c>
      <c r="Q63" s="198">
        <v>0.26</v>
      </c>
      <c r="R63" s="198">
        <v>0.3</v>
      </c>
      <c r="S63" s="198">
        <v>2.02</v>
      </c>
      <c r="T63" s="198">
        <v>0</v>
      </c>
      <c r="U63" s="198">
        <v>1.92</v>
      </c>
      <c r="V63" s="198">
        <v>0.16</v>
      </c>
      <c r="W63" s="198">
        <v>0.65</v>
      </c>
      <c r="X63" s="198">
        <v>2.08</v>
      </c>
      <c r="Y63" s="198">
        <v>0</v>
      </c>
      <c r="Z63" s="198">
        <v>3.93</v>
      </c>
      <c r="AA63" s="198">
        <v>0.99</v>
      </c>
      <c r="AB63" s="198">
        <v>0</v>
      </c>
      <c r="AC63" s="198">
        <v>20.73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55.07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240.38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16.45</v>
      </c>
      <c r="L64" s="198">
        <v>11.04</v>
      </c>
      <c r="M64" s="198">
        <v>2.04</v>
      </c>
      <c r="N64" s="198">
        <v>1.67</v>
      </c>
      <c r="O64" s="198">
        <v>2.35</v>
      </c>
      <c r="P64" s="198">
        <v>0.76</v>
      </c>
      <c r="Q64" s="198">
        <v>0.26</v>
      </c>
      <c r="R64" s="198">
        <v>0.3</v>
      </c>
      <c r="S64" s="198">
        <v>2.02</v>
      </c>
      <c r="T64" s="198">
        <v>0</v>
      </c>
      <c r="U64" s="198">
        <v>1.92</v>
      </c>
      <c r="V64" s="198">
        <v>0.16</v>
      </c>
      <c r="W64" s="198">
        <v>0.65</v>
      </c>
      <c r="X64" s="198">
        <v>2.08</v>
      </c>
      <c r="Y64" s="198">
        <v>0</v>
      </c>
      <c r="Z64" s="198">
        <v>3.93</v>
      </c>
      <c r="AA64" s="198">
        <v>0.99</v>
      </c>
      <c r="AB64" s="198">
        <v>0</v>
      </c>
      <c r="AC64" s="198">
        <v>20.73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56.98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240.38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16.45</v>
      </c>
      <c r="L65" s="198">
        <v>11.04</v>
      </c>
      <c r="M65" s="198">
        <v>2.04</v>
      </c>
      <c r="N65" s="198">
        <v>1.67</v>
      </c>
      <c r="O65" s="198">
        <v>2.35</v>
      </c>
      <c r="P65" s="198">
        <v>0.76</v>
      </c>
      <c r="Q65" s="198">
        <v>0.26</v>
      </c>
      <c r="R65" s="198">
        <v>0.3</v>
      </c>
      <c r="S65" s="198">
        <v>2.02</v>
      </c>
      <c r="T65" s="198">
        <v>0</v>
      </c>
      <c r="U65" s="198">
        <v>1.92</v>
      </c>
      <c r="V65" s="198">
        <v>0.16</v>
      </c>
      <c r="W65" s="198">
        <v>0.65</v>
      </c>
      <c r="X65" s="198">
        <v>2.08</v>
      </c>
      <c r="Y65" s="198">
        <v>0</v>
      </c>
      <c r="Z65" s="198">
        <v>3.93</v>
      </c>
      <c r="AA65" s="198">
        <v>0.99</v>
      </c>
      <c r="AB65" s="198">
        <v>0</v>
      </c>
      <c r="AC65" s="198">
        <v>20.73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56.98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240.38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16.45</v>
      </c>
      <c r="L66" s="198">
        <v>11.04</v>
      </c>
      <c r="M66" s="198">
        <v>2.04</v>
      </c>
      <c r="N66" s="198">
        <v>1.67</v>
      </c>
      <c r="O66" s="198">
        <v>2.35</v>
      </c>
      <c r="P66" s="198">
        <v>0.76</v>
      </c>
      <c r="Q66" s="198">
        <v>0.26</v>
      </c>
      <c r="R66" s="198">
        <v>0.3</v>
      </c>
      <c r="S66" s="198">
        <v>2.02</v>
      </c>
      <c r="T66" s="198">
        <v>0</v>
      </c>
      <c r="U66" s="198">
        <v>1.92</v>
      </c>
      <c r="V66" s="198">
        <v>0.16</v>
      </c>
      <c r="W66" s="198">
        <v>0.65</v>
      </c>
      <c r="X66" s="198">
        <v>2.08</v>
      </c>
      <c r="Y66" s="198">
        <v>0</v>
      </c>
      <c r="Z66" s="198">
        <v>3.93</v>
      </c>
      <c r="AA66" s="198">
        <v>0.99</v>
      </c>
      <c r="AB66" s="198">
        <v>0</v>
      </c>
      <c r="AC66" s="198">
        <v>20.73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56.98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241.4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16.45</v>
      </c>
      <c r="L67" s="198">
        <v>0.35</v>
      </c>
      <c r="M67" s="198">
        <v>2.04</v>
      </c>
      <c r="N67" s="198">
        <v>1.67</v>
      </c>
      <c r="O67" s="198">
        <v>2.35</v>
      </c>
      <c r="P67" s="198">
        <v>0.76</v>
      </c>
      <c r="Q67" s="198">
        <v>0.26</v>
      </c>
      <c r="R67" s="198">
        <v>0.3</v>
      </c>
      <c r="S67" s="198">
        <v>2.02</v>
      </c>
      <c r="T67" s="198">
        <v>0</v>
      </c>
      <c r="U67" s="198">
        <v>1.92</v>
      </c>
      <c r="V67" s="198">
        <v>0.16</v>
      </c>
      <c r="W67" s="198">
        <v>0.65</v>
      </c>
      <c r="X67" s="198">
        <v>2.08</v>
      </c>
      <c r="Y67" s="198">
        <v>0</v>
      </c>
      <c r="Z67" s="198">
        <v>3.93</v>
      </c>
      <c r="AA67" s="198">
        <v>0.99</v>
      </c>
      <c r="AB67" s="198">
        <v>0</v>
      </c>
      <c r="AC67" s="198">
        <v>20.73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55.71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241.4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16.45</v>
      </c>
      <c r="L68" s="198">
        <v>0.35</v>
      </c>
      <c r="M68" s="198">
        <v>2.04</v>
      </c>
      <c r="N68" s="198">
        <v>1.67</v>
      </c>
      <c r="O68" s="198">
        <v>2.35</v>
      </c>
      <c r="P68" s="198">
        <v>0.76</v>
      </c>
      <c r="Q68" s="198">
        <v>0.26</v>
      </c>
      <c r="R68" s="198">
        <v>0.3</v>
      </c>
      <c r="S68" s="198">
        <v>2.02</v>
      </c>
      <c r="T68" s="198">
        <v>0</v>
      </c>
      <c r="U68" s="198">
        <v>1.92</v>
      </c>
      <c r="V68" s="198">
        <v>0.16</v>
      </c>
      <c r="W68" s="198">
        <v>0.65</v>
      </c>
      <c r="X68" s="198">
        <v>2.08</v>
      </c>
      <c r="Y68" s="198">
        <v>0</v>
      </c>
      <c r="Z68" s="198">
        <v>3.93</v>
      </c>
      <c r="AA68" s="198">
        <v>0.99</v>
      </c>
      <c r="AB68" s="198">
        <v>0</v>
      </c>
      <c r="AC68" s="198">
        <v>20.73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55.71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241.4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16.45</v>
      </c>
      <c r="L69" s="198">
        <v>0.35</v>
      </c>
      <c r="M69" s="198">
        <v>2.04</v>
      </c>
      <c r="N69" s="198">
        <v>1.67</v>
      </c>
      <c r="O69" s="198">
        <v>2.35</v>
      </c>
      <c r="P69" s="198">
        <v>0.76</v>
      </c>
      <c r="Q69" s="198">
        <v>0.26</v>
      </c>
      <c r="R69" s="198">
        <v>0.3</v>
      </c>
      <c r="S69" s="198">
        <v>2.02</v>
      </c>
      <c r="T69" s="198">
        <v>0</v>
      </c>
      <c r="U69" s="198">
        <v>1.92</v>
      </c>
      <c r="V69" s="198">
        <v>0.16</v>
      </c>
      <c r="W69" s="198">
        <v>0.65</v>
      </c>
      <c r="X69" s="198">
        <v>2.08</v>
      </c>
      <c r="Y69" s="198">
        <v>0</v>
      </c>
      <c r="Z69" s="198">
        <v>3.93</v>
      </c>
      <c r="AA69" s="198">
        <v>0.99</v>
      </c>
      <c r="AB69" s="198">
        <v>0</v>
      </c>
      <c r="AC69" s="198">
        <v>20.59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55.71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241.4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16.45</v>
      </c>
      <c r="L70" s="198">
        <v>0.35</v>
      </c>
      <c r="M70" s="198">
        <v>2.04</v>
      </c>
      <c r="N70" s="198">
        <v>1.67</v>
      </c>
      <c r="O70" s="198">
        <v>2.35</v>
      </c>
      <c r="P70" s="198">
        <v>0.76</v>
      </c>
      <c r="Q70" s="198">
        <v>0.26</v>
      </c>
      <c r="R70" s="198">
        <v>0.3</v>
      </c>
      <c r="S70" s="198">
        <v>2.02</v>
      </c>
      <c r="T70" s="198">
        <v>0</v>
      </c>
      <c r="U70" s="198">
        <v>1.92</v>
      </c>
      <c r="V70" s="198">
        <v>0.16</v>
      </c>
      <c r="W70" s="198">
        <v>0.65</v>
      </c>
      <c r="X70" s="198">
        <v>2.08</v>
      </c>
      <c r="Y70" s="198">
        <v>0</v>
      </c>
      <c r="Z70" s="198">
        <v>3.93</v>
      </c>
      <c r="AA70" s="198">
        <v>0.99</v>
      </c>
      <c r="AB70" s="198">
        <v>0</v>
      </c>
      <c r="AC70" s="198">
        <v>20.59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55.71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241.4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16.45</v>
      </c>
      <c r="L71" s="198">
        <v>0.35</v>
      </c>
      <c r="M71" s="198">
        <v>2.04</v>
      </c>
      <c r="N71" s="198">
        <v>1.67</v>
      </c>
      <c r="O71" s="198">
        <v>2.35</v>
      </c>
      <c r="P71" s="198">
        <v>0.76</v>
      </c>
      <c r="Q71" s="198">
        <v>0.26</v>
      </c>
      <c r="R71" s="198">
        <v>0.3</v>
      </c>
      <c r="S71" s="198">
        <v>2.02</v>
      </c>
      <c r="T71" s="198">
        <v>0</v>
      </c>
      <c r="U71" s="198">
        <v>1.92</v>
      </c>
      <c r="V71" s="198">
        <v>0.16</v>
      </c>
      <c r="W71" s="198">
        <v>0.65</v>
      </c>
      <c r="X71" s="198">
        <v>2.08</v>
      </c>
      <c r="Y71" s="198">
        <v>0</v>
      </c>
      <c r="Z71" s="198">
        <v>3.93</v>
      </c>
      <c r="AA71" s="198">
        <v>0.99</v>
      </c>
      <c r="AB71" s="198">
        <v>0</v>
      </c>
      <c r="AC71" s="198">
        <v>20.59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55.71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241.4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16.45</v>
      </c>
      <c r="L72" s="198">
        <v>0.35</v>
      </c>
      <c r="M72" s="198">
        <v>2.04</v>
      </c>
      <c r="N72" s="198">
        <v>1.67</v>
      </c>
      <c r="O72" s="198">
        <v>2.35</v>
      </c>
      <c r="P72" s="198">
        <v>0.76</v>
      </c>
      <c r="Q72" s="198">
        <v>0.26</v>
      </c>
      <c r="R72" s="198">
        <v>0.3</v>
      </c>
      <c r="S72" s="198">
        <v>2.02</v>
      </c>
      <c r="T72" s="198">
        <v>0</v>
      </c>
      <c r="U72" s="198">
        <v>1.92</v>
      </c>
      <c r="V72" s="198">
        <v>0.16</v>
      </c>
      <c r="W72" s="198">
        <v>0.65</v>
      </c>
      <c r="X72" s="198">
        <v>2.08</v>
      </c>
      <c r="Y72" s="198">
        <v>0</v>
      </c>
      <c r="Z72" s="198">
        <v>3.93</v>
      </c>
      <c r="AA72" s="198">
        <v>0.99</v>
      </c>
      <c r="AB72" s="198">
        <v>0</v>
      </c>
      <c r="AC72" s="198">
        <v>20.59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55.71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241.4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16.45</v>
      </c>
      <c r="L73" s="198">
        <v>0.35</v>
      </c>
      <c r="M73" s="198">
        <v>2.04</v>
      </c>
      <c r="N73" s="198">
        <v>1.67</v>
      </c>
      <c r="O73" s="198">
        <v>2.35</v>
      </c>
      <c r="P73" s="198">
        <v>0.76</v>
      </c>
      <c r="Q73" s="198">
        <v>0.26</v>
      </c>
      <c r="R73" s="198">
        <v>0.3</v>
      </c>
      <c r="S73" s="198">
        <v>2.02</v>
      </c>
      <c r="T73" s="198">
        <v>0</v>
      </c>
      <c r="U73" s="198">
        <v>1.92</v>
      </c>
      <c r="V73" s="198">
        <v>0.16</v>
      </c>
      <c r="W73" s="198">
        <v>0.65</v>
      </c>
      <c r="X73" s="198">
        <v>2.08</v>
      </c>
      <c r="Y73" s="198">
        <v>0</v>
      </c>
      <c r="Z73" s="198">
        <v>3.93</v>
      </c>
      <c r="AA73" s="198">
        <v>0.99</v>
      </c>
      <c r="AB73" s="198">
        <v>0</v>
      </c>
      <c r="AC73" s="198">
        <v>23.3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59.5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241.4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16.45</v>
      </c>
      <c r="L74" s="198">
        <v>0.35</v>
      </c>
      <c r="M74" s="198">
        <v>2.04</v>
      </c>
      <c r="N74" s="198">
        <v>1.67</v>
      </c>
      <c r="O74" s="198">
        <v>2.35</v>
      </c>
      <c r="P74" s="198">
        <v>0.76</v>
      </c>
      <c r="Q74" s="198">
        <v>0.26</v>
      </c>
      <c r="R74" s="198">
        <v>0.3</v>
      </c>
      <c r="S74" s="198">
        <v>2.02</v>
      </c>
      <c r="T74" s="198">
        <v>0</v>
      </c>
      <c r="U74" s="198">
        <v>1.92</v>
      </c>
      <c r="V74" s="198">
        <v>0.16</v>
      </c>
      <c r="W74" s="198">
        <v>0.65</v>
      </c>
      <c r="X74" s="198">
        <v>2.08</v>
      </c>
      <c r="Y74" s="198">
        <v>0</v>
      </c>
      <c r="Z74" s="198">
        <v>3.93</v>
      </c>
      <c r="AA74" s="198">
        <v>0.99</v>
      </c>
      <c r="AB74" s="198">
        <v>0</v>
      </c>
      <c r="AC74" s="198">
        <v>23.3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59.5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241.4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16.45</v>
      </c>
      <c r="L75" s="198">
        <v>0.35</v>
      </c>
      <c r="M75" s="198">
        <v>2.04</v>
      </c>
      <c r="N75" s="198">
        <v>1.67</v>
      </c>
      <c r="O75" s="198">
        <v>2.35</v>
      </c>
      <c r="P75" s="198">
        <v>0.76</v>
      </c>
      <c r="Q75" s="198">
        <v>0.26</v>
      </c>
      <c r="R75" s="198">
        <v>0.3</v>
      </c>
      <c r="S75" s="198">
        <v>2.02</v>
      </c>
      <c r="T75" s="198">
        <v>0</v>
      </c>
      <c r="U75" s="198">
        <v>1.92</v>
      </c>
      <c r="V75" s="198">
        <v>0.16</v>
      </c>
      <c r="W75" s="198">
        <v>0.65</v>
      </c>
      <c r="X75" s="198">
        <v>2.08</v>
      </c>
      <c r="Y75" s="198">
        <v>0</v>
      </c>
      <c r="Z75" s="198">
        <v>3.93</v>
      </c>
      <c r="AA75" s="198">
        <v>0.99</v>
      </c>
      <c r="AB75" s="198">
        <v>0</v>
      </c>
      <c r="AC75" s="198">
        <v>23.3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57.5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253.85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16.45</v>
      </c>
      <c r="L76" s="198">
        <v>0.35</v>
      </c>
      <c r="M76" s="198">
        <v>2.04</v>
      </c>
      <c r="N76" s="198">
        <v>1.67</v>
      </c>
      <c r="O76" s="198">
        <v>2.35</v>
      </c>
      <c r="P76" s="198">
        <v>0.76</v>
      </c>
      <c r="Q76" s="198">
        <v>0.26</v>
      </c>
      <c r="R76" s="198">
        <v>0.3</v>
      </c>
      <c r="S76" s="198">
        <v>2.02</v>
      </c>
      <c r="T76" s="198">
        <v>0</v>
      </c>
      <c r="U76" s="198">
        <v>1.92</v>
      </c>
      <c r="V76" s="198">
        <v>0.16</v>
      </c>
      <c r="W76" s="198">
        <v>0.65</v>
      </c>
      <c r="X76" s="198">
        <v>2.08</v>
      </c>
      <c r="Y76" s="198">
        <v>0</v>
      </c>
      <c r="Z76" s="198">
        <v>3.93</v>
      </c>
      <c r="AA76" s="198">
        <v>0.99</v>
      </c>
      <c r="AB76" s="198">
        <v>0</v>
      </c>
      <c r="AC76" s="198">
        <v>23.3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57.5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253.85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16.45</v>
      </c>
      <c r="L77" s="198">
        <v>0.35</v>
      </c>
      <c r="M77" s="198">
        <v>2.04</v>
      </c>
      <c r="N77" s="198">
        <v>1.67</v>
      </c>
      <c r="O77" s="198">
        <v>2.35</v>
      </c>
      <c r="P77" s="198">
        <v>0.76</v>
      </c>
      <c r="Q77" s="198">
        <v>0.26</v>
      </c>
      <c r="R77" s="198">
        <v>0.3</v>
      </c>
      <c r="S77" s="198">
        <v>2.02</v>
      </c>
      <c r="T77" s="198">
        <v>0</v>
      </c>
      <c r="U77" s="198">
        <v>1.92</v>
      </c>
      <c r="V77" s="198">
        <v>0.16</v>
      </c>
      <c r="W77" s="198">
        <v>0.65</v>
      </c>
      <c r="X77" s="198">
        <v>2.08</v>
      </c>
      <c r="Y77" s="198">
        <v>0</v>
      </c>
      <c r="Z77" s="198">
        <v>3.93</v>
      </c>
      <c r="AA77" s="198">
        <v>0.99</v>
      </c>
      <c r="AB77" s="198">
        <v>0</v>
      </c>
      <c r="AC77" s="198">
        <v>23.3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57.5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253.85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16.45</v>
      </c>
      <c r="L78" s="198">
        <v>0.35</v>
      </c>
      <c r="M78" s="198">
        <v>2.04</v>
      </c>
      <c r="N78" s="198">
        <v>1.67</v>
      </c>
      <c r="O78" s="198">
        <v>2.35</v>
      </c>
      <c r="P78" s="198">
        <v>0.76</v>
      </c>
      <c r="Q78" s="198">
        <v>0.26</v>
      </c>
      <c r="R78" s="198">
        <v>0.3</v>
      </c>
      <c r="S78" s="198">
        <v>0.37</v>
      </c>
      <c r="T78" s="198">
        <v>0</v>
      </c>
      <c r="U78" s="198">
        <v>1.92</v>
      </c>
      <c r="V78" s="198">
        <v>0.16</v>
      </c>
      <c r="W78" s="198">
        <v>0.65</v>
      </c>
      <c r="X78" s="198">
        <v>2.08</v>
      </c>
      <c r="Y78" s="198">
        <v>0</v>
      </c>
      <c r="Z78" s="198">
        <v>3.93</v>
      </c>
      <c r="AA78" s="198">
        <v>0.99</v>
      </c>
      <c r="AB78" s="198">
        <v>0</v>
      </c>
      <c r="AC78" s="198">
        <v>20.59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54.43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252.15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16.45</v>
      </c>
      <c r="L79" s="198">
        <v>0.35</v>
      </c>
      <c r="M79" s="198">
        <v>2.04</v>
      </c>
      <c r="N79" s="198">
        <v>1.67</v>
      </c>
      <c r="O79" s="198">
        <v>2.35</v>
      </c>
      <c r="P79" s="198">
        <v>0.76</v>
      </c>
      <c r="Q79" s="198">
        <v>0.89</v>
      </c>
      <c r="R79" s="198">
        <v>0.3</v>
      </c>
      <c r="S79" s="198">
        <v>0.37</v>
      </c>
      <c r="T79" s="198">
        <v>0</v>
      </c>
      <c r="U79" s="198">
        <v>1.92</v>
      </c>
      <c r="V79" s="198">
        <v>0.16</v>
      </c>
      <c r="W79" s="198">
        <v>0.65</v>
      </c>
      <c r="X79" s="198">
        <v>2.08</v>
      </c>
      <c r="Y79" s="198">
        <v>0</v>
      </c>
      <c r="Z79" s="198">
        <v>3.93</v>
      </c>
      <c r="AA79" s="198">
        <v>0.99</v>
      </c>
      <c r="AB79" s="198">
        <v>0</v>
      </c>
      <c r="AC79" s="198">
        <v>20.59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54.43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253.85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16.45</v>
      </c>
      <c r="L80" s="198">
        <v>0.35</v>
      </c>
      <c r="M80" s="198">
        <v>2.04</v>
      </c>
      <c r="N80" s="198">
        <v>1.67</v>
      </c>
      <c r="O80" s="198">
        <v>2.35</v>
      </c>
      <c r="P80" s="198">
        <v>0.76</v>
      </c>
      <c r="Q80" s="198">
        <v>0.89</v>
      </c>
      <c r="R80" s="198">
        <v>0.3</v>
      </c>
      <c r="S80" s="198">
        <v>0.37</v>
      </c>
      <c r="T80" s="198">
        <v>0</v>
      </c>
      <c r="U80" s="198">
        <v>1.92</v>
      </c>
      <c r="V80" s="198">
        <v>0.16</v>
      </c>
      <c r="W80" s="198">
        <v>0.65</v>
      </c>
      <c r="X80" s="198">
        <v>2.08</v>
      </c>
      <c r="Y80" s="198">
        <v>0</v>
      </c>
      <c r="Z80" s="198">
        <v>3.93</v>
      </c>
      <c r="AA80" s="198">
        <v>0.99</v>
      </c>
      <c r="AB80" s="198">
        <v>0</v>
      </c>
      <c r="AC80" s="198">
        <v>20.59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54.43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252.15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16.45</v>
      </c>
      <c r="L81" s="198">
        <v>0.35</v>
      </c>
      <c r="M81" s="198">
        <v>2.04</v>
      </c>
      <c r="N81" s="198">
        <v>1.67</v>
      </c>
      <c r="O81" s="198">
        <v>2.35</v>
      </c>
      <c r="P81" s="198">
        <v>0.76</v>
      </c>
      <c r="Q81" s="198">
        <v>0.89</v>
      </c>
      <c r="R81" s="198">
        <v>0.3</v>
      </c>
      <c r="S81" s="198">
        <v>0.37</v>
      </c>
      <c r="T81" s="198">
        <v>0</v>
      </c>
      <c r="U81" s="198">
        <v>1.92</v>
      </c>
      <c r="V81" s="198">
        <v>0.16</v>
      </c>
      <c r="W81" s="198">
        <v>0.65</v>
      </c>
      <c r="X81" s="198">
        <v>2.08</v>
      </c>
      <c r="Y81" s="198">
        <v>0</v>
      </c>
      <c r="Z81" s="198">
        <v>3.93</v>
      </c>
      <c r="AA81" s="198">
        <v>0.99</v>
      </c>
      <c r="AB81" s="198">
        <v>0</v>
      </c>
      <c r="AC81" s="198">
        <v>20.59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56.43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252.15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16.45</v>
      </c>
      <c r="L82" s="198">
        <v>0.35</v>
      </c>
      <c r="M82" s="198">
        <v>2.04</v>
      </c>
      <c r="N82" s="198">
        <v>1.67</v>
      </c>
      <c r="O82" s="198">
        <v>2.35</v>
      </c>
      <c r="P82" s="198">
        <v>0.76</v>
      </c>
      <c r="Q82" s="198">
        <v>0.89</v>
      </c>
      <c r="R82" s="198">
        <v>0.3</v>
      </c>
      <c r="S82" s="198">
        <v>0.37</v>
      </c>
      <c r="T82" s="198">
        <v>0</v>
      </c>
      <c r="U82" s="198">
        <v>1.92</v>
      </c>
      <c r="V82" s="198">
        <v>0.16</v>
      </c>
      <c r="W82" s="198">
        <v>0.65</v>
      </c>
      <c r="X82" s="198">
        <v>2.08</v>
      </c>
      <c r="Y82" s="198">
        <v>0</v>
      </c>
      <c r="Z82" s="198">
        <v>3.93</v>
      </c>
      <c r="AA82" s="198">
        <v>0.99</v>
      </c>
      <c r="AB82" s="198">
        <v>0</v>
      </c>
      <c r="AC82" s="198">
        <v>20.170000000000002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54.43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252.15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16.45</v>
      </c>
      <c r="L83" s="198">
        <v>0.35</v>
      </c>
      <c r="M83" s="198">
        <v>2.04</v>
      </c>
      <c r="N83" s="198">
        <v>1.67</v>
      </c>
      <c r="O83" s="198">
        <v>2.35</v>
      </c>
      <c r="P83" s="198">
        <v>0.76</v>
      </c>
      <c r="Q83" s="198">
        <v>0.89</v>
      </c>
      <c r="R83" s="198">
        <v>0.3</v>
      </c>
      <c r="S83" s="198">
        <v>0.37</v>
      </c>
      <c r="T83" s="198">
        <v>0</v>
      </c>
      <c r="U83" s="198">
        <v>1.92</v>
      </c>
      <c r="V83" s="198">
        <v>0.16</v>
      </c>
      <c r="W83" s="198">
        <v>0.65</v>
      </c>
      <c r="X83" s="198">
        <v>2.08</v>
      </c>
      <c r="Y83" s="198">
        <v>0</v>
      </c>
      <c r="Z83" s="198">
        <v>3.93</v>
      </c>
      <c r="AA83" s="198">
        <v>0.99</v>
      </c>
      <c r="AB83" s="198">
        <v>0</v>
      </c>
      <c r="AC83" s="198">
        <v>20.170000000000002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54.43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252.15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16.45</v>
      </c>
      <c r="L84" s="198">
        <v>0.35</v>
      </c>
      <c r="M84" s="198">
        <v>2.04</v>
      </c>
      <c r="N84" s="198">
        <v>1.67</v>
      </c>
      <c r="O84" s="198">
        <v>2.35</v>
      </c>
      <c r="P84" s="198">
        <v>0.76</v>
      </c>
      <c r="Q84" s="198">
        <v>0.89</v>
      </c>
      <c r="R84" s="198">
        <v>0.3</v>
      </c>
      <c r="S84" s="198">
        <v>0.37</v>
      </c>
      <c r="T84" s="198">
        <v>0</v>
      </c>
      <c r="U84" s="198">
        <v>1.92</v>
      </c>
      <c r="V84" s="198">
        <v>0.16</v>
      </c>
      <c r="W84" s="198">
        <v>0.65</v>
      </c>
      <c r="X84" s="198">
        <v>2.08</v>
      </c>
      <c r="Y84" s="198">
        <v>0</v>
      </c>
      <c r="Z84" s="198">
        <v>3.93</v>
      </c>
      <c r="AA84" s="198">
        <v>0.99</v>
      </c>
      <c r="AB84" s="198">
        <v>0</v>
      </c>
      <c r="AC84" s="198">
        <v>20.170000000000002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54.43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252.15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16.45</v>
      </c>
      <c r="L85" s="198">
        <v>0.35</v>
      </c>
      <c r="M85" s="198">
        <v>2.04</v>
      </c>
      <c r="N85" s="198">
        <v>1.67</v>
      </c>
      <c r="O85" s="198">
        <v>2.35</v>
      </c>
      <c r="P85" s="198">
        <v>0.76</v>
      </c>
      <c r="Q85" s="198">
        <v>0.89</v>
      </c>
      <c r="R85" s="198">
        <v>0.3</v>
      </c>
      <c r="S85" s="198">
        <v>0.37</v>
      </c>
      <c r="T85" s="198">
        <v>0</v>
      </c>
      <c r="U85" s="198">
        <v>1.92</v>
      </c>
      <c r="V85" s="198">
        <v>0.16</v>
      </c>
      <c r="W85" s="198">
        <v>0.65</v>
      </c>
      <c r="X85" s="198">
        <v>2.08</v>
      </c>
      <c r="Y85" s="198">
        <v>0</v>
      </c>
      <c r="Z85" s="198">
        <v>3.93</v>
      </c>
      <c r="AA85" s="198">
        <v>0.99</v>
      </c>
      <c r="AB85" s="198">
        <v>0</v>
      </c>
      <c r="AC85" s="198">
        <v>20.170000000000002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54.43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253.85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16.45</v>
      </c>
      <c r="L86" s="198">
        <v>0.35</v>
      </c>
      <c r="M86" s="198">
        <v>2.04</v>
      </c>
      <c r="N86" s="198">
        <v>1.67</v>
      </c>
      <c r="O86" s="198">
        <v>2.35</v>
      </c>
      <c r="P86" s="198">
        <v>0.76</v>
      </c>
      <c r="Q86" s="198">
        <v>0.89</v>
      </c>
      <c r="R86" s="198">
        <v>0.3</v>
      </c>
      <c r="S86" s="198">
        <v>0.37</v>
      </c>
      <c r="T86" s="198">
        <v>0</v>
      </c>
      <c r="U86" s="198">
        <v>1.92</v>
      </c>
      <c r="V86" s="198">
        <v>0.16</v>
      </c>
      <c r="W86" s="198">
        <v>0.65</v>
      </c>
      <c r="X86" s="198">
        <v>2.08</v>
      </c>
      <c r="Y86" s="198">
        <v>0</v>
      </c>
      <c r="Z86" s="198">
        <v>3.93</v>
      </c>
      <c r="AA86" s="198">
        <v>0.99</v>
      </c>
      <c r="AB86" s="198">
        <v>0</v>
      </c>
      <c r="AC86" s="198">
        <v>20.170000000000002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54.43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252.15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16.45</v>
      </c>
      <c r="L87" s="198">
        <v>0.35</v>
      </c>
      <c r="M87" s="198">
        <v>2.04</v>
      </c>
      <c r="N87" s="198">
        <v>1.67</v>
      </c>
      <c r="O87" s="198">
        <v>2.35</v>
      </c>
      <c r="P87" s="198">
        <v>0.76</v>
      </c>
      <c r="Q87" s="198">
        <v>0.89</v>
      </c>
      <c r="R87" s="198">
        <v>0.3</v>
      </c>
      <c r="S87" s="198">
        <v>0.37</v>
      </c>
      <c r="T87" s="198">
        <v>0</v>
      </c>
      <c r="U87" s="198">
        <v>1.92</v>
      </c>
      <c r="V87" s="198">
        <v>0.16</v>
      </c>
      <c r="W87" s="198">
        <v>0.65</v>
      </c>
      <c r="X87" s="198">
        <v>2.08</v>
      </c>
      <c r="Y87" s="198">
        <v>0</v>
      </c>
      <c r="Z87" s="198">
        <v>3.93</v>
      </c>
      <c r="AA87" s="198">
        <v>0.99</v>
      </c>
      <c r="AB87" s="198">
        <v>0</v>
      </c>
      <c r="AC87" s="198">
        <v>20.170000000000002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56.43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252.15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16.45</v>
      </c>
      <c r="L88" s="198">
        <v>0.35</v>
      </c>
      <c r="M88" s="198">
        <v>2.04</v>
      </c>
      <c r="N88" s="198">
        <v>1.67</v>
      </c>
      <c r="O88" s="198">
        <v>2.35</v>
      </c>
      <c r="P88" s="198">
        <v>0.76</v>
      </c>
      <c r="Q88" s="198">
        <v>0.89</v>
      </c>
      <c r="R88" s="198">
        <v>0.3</v>
      </c>
      <c r="S88" s="198">
        <v>0.37</v>
      </c>
      <c r="T88" s="198">
        <v>0</v>
      </c>
      <c r="U88" s="198">
        <v>1.92</v>
      </c>
      <c r="V88" s="198">
        <v>0.16</v>
      </c>
      <c r="W88" s="198">
        <v>0.65</v>
      </c>
      <c r="X88" s="198">
        <v>2.08</v>
      </c>
      <c r="Y88" s="198">
        <v>0</v>
      </c>
      <c r="Z88" s="198">
        <v>3.93</v>
      </c>
      <c r="AA88" s="198">
        <v>0.99</v>
      </c>
      <c r="AB88" s="198">
        <v>0</v>
      </c>
      <c r="AC88" s="198">
        <v>20.170000000000002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53.16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252.15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16.45</v>
      </c>
      <c r="L89" s="198">
        <v>0.35</v>
      </c>
      <c r="M89" s="198">
        <v>2.04</v>
      </c>
      <c r="N89" s="198">
        <v>1.67</v>
      </c>
      <c r="O89" s="198">
        <v>2.35</v>
      </c>
      <c r="P89" s="198">
        <v>0.8</v>
      </c>
      <c r="Q89" s="198">
        <v>0.89</v>
      </c>
      <c r="R89" s="198">
        <v>0.3</v>
      </c>
      <c r="S89" s="198">
        <v>0.37</v>
      </c>
      <c r="T89" s="198">
        <v>0</v>
      </c>
      <c r="U89" s="198">
        <v>1.92</v>
      </c>
      <c r="V89" s="198">
        <v>0.16</v>
      </c>
      <c r="W89" s="198">
        <v>0.65</v>
      </c>
      <c r="X89" s="198">
        <v>2.08</v>
      </c>
      <c r="Y89" s="198">
        <v>0</v>
      </c>
      <c r="Z89" s="198">
        <v>3.93</v>
      </c>
      <c r="AA89" s="198">
        <v>0.99</v>
      </c>
      <c r="AB89" s="198">
        <v>0</v>
      </c>
      <c r="AC89" s="198">
        <v>20.170000000000002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53.16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252.15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16.45</v>
      </c>
      <c r="L90" s="198">
        <v>0.35</v>
      </c>
      <c r="M90" s="198">
        <v>2.04</v>
      </c>
      <c r="N90" s="198">
        <v>1.67</v>
      </c>
      <c r="O90" s="198">
        <v>2.35</v>
      </c>
      <c r="P90" s="198">
        <v>0.8</v>
      </c>
      <c r="Q90" s="198">
        <v>0.89</v>
      </c>
      <c r="R90" s="198">
        <v>0.3</v>
      </c>
      <c r="S90" s="198">
        <v>0.37</v>
      </c>
      <c r="T90" s="198">
        <v>0</v>
      </c>
      <c r="U90" s="198">
        <v>1.92</v>
      </c>
      <c r="V90" s="198">
        <v>0.16</v>
      </c>
      <c r="W90" s="198">
        <v>0.65</v>
      </c>
      <c r="X90" s="198">
        <v>2.08</v>
      </c>
      <c r="Y90" s="198">
        <v>0</v>
      </c>
      <c r="Z90" s="198">
        <v>3.93</v>
      </c>
      <c r="AA90" s="198">
        <v>0.99</v>
      </c>
      <c r="AB90" s="198">
        <v>0</v>
      </c>
      <c r="AC90" s="198">
        <v>20.170000000000002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53.16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252.15</v>
      </c>
      <c r="AP90" s="198">
        <v>0</v>
      </c>
    </row>
    <row r="91" spans="1:42">
      <c r="A91" t="s">
        <v>133</v>
      </c>
      <c r="B91" s="198">
        <v>0</v>
      </c>
      <c r="C91" s="198">
        <v>3.69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16.45</v>
      </c>
      <c r="L91" s="198">
        <v>0.35</v>
      </c>
      <c r="M91" s="198">
        <v>2.04</v>
      </c>
      <c r="N91" s="198">
        <v>1.67</v>
      </c>
      <c r="O91" s="198">
        <v>2.35</v>
      </c>
      <c r="P91" s="198">
        <v>0.8</v>
      </c>
      <c r="Q91" s="198">
        <v>0.28999999999999998</v>
      </c>
      <c r="R91" s="198">
        <v>0.3</v>
      </c>
      <c r="S91" s="198">
        <v>0.37</v>
      </c>
      <c r="T91" s="198">
        <v>0</v>
      </c>
      <c r="U91" s="198">
        <v>1.92</v>
      </c>
      <c r="V91" s="198">
        <v>0.16</v>
      </c>
      <c r="W91" s="198">
        <v>0.65</v>
      </c>
      <c r="X91" s="198">
        <v>2.08</v>
      </c>
      <c r="Y91" s="198">
        <v>0</v>
      </c>
      <c r="Z91" s="198">
        <v>3.93</v>
      </c>
      <c r="AA91" s="198">
        <v>0.99</v>
      </c>
      <c r="AB91" s="198">
        <v>0</v>
      </c>
      <c r="AC91" s="198">
        <v>20.170000000000002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51.88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253.85</v>
      </c>
      <c r="AP91" s="198">
        <v>0</v>
      </c>
    </row>
    <row r="92" spans="1:42">
      <c r="A92" t="s">
        <v>134</v>
      </c>
      <c r="B92" s="198">
        <v>0</v>
      </c>
      <c r="C92" s="198">
        <v>3.69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16.45</v>
      </c>
      <c r="L92" s="198">
        <v>0.35</v>
      </c>
      <c r="M92" s="198">
        <v>2.04</v>
      </c>
      <c r="N92" s="198">
        <v>1.67</v>
      </c>
      <c r="O92" s="198">
        <v>2.35</v>
      </c>
      <c r="P92" s="198">
        <v>0.8</v>
      </c>
      <c r="Q92" s="198">
        <v>0.28999999999999998</v>
      </c>
      <c r="R92" s="198">
        <v>0.3</v>
      </c>
      <c r="S92" s="198">
        <v>0.37</v>
      </c>
      <c r="T92" s="198">
        <v>0</v>
      </c>
      <c r="U92" s="198">
        <v>1.92</v>
      </c>
      <c r="V92" s="198">
        <v>0.16</v>
      </c>
      <c r="W92" s="198">
        <v>0.65</v>
      </c>
      <c r="X92" s="198">
        <v>2.08</v>
      </c>
      <c r="Y92" s="198">
        <v>0</v>
      </c>
      <c r="Z92" s="198">
        <v>3.93</v>
      </c>
      <c r="AA92" s="198">
        <v>0.99</v>
      </c>
      <c r="AB92" s="198">
        <v>0</v>
      </c>
      <c r="AC92" s="198">
        <v>20.170000000000002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51.88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252.15</v>
      </c>
      <c r="AP92" s="198">
        <v>0</v>
      </c>
    </row>
    <row r="93" spans="1:42">
      <c r="A93" t="s">
        <v>135</v>
      </c>
      <c r="B93" s="198">
        <v>0</v>
      </c>
      <c r="C93" s="198">
        <v>3.69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16.45</v>
      </c>
      <c r="L93" s="198">
        <v>0.35</v>
      </c>
      <c r="M93" s="198">
        <v>2.04</v>
      </c>
      <c r="N93" s="198">
        <v>1.67</v>
      </c>
      <c r="O93" s="198">
        <v>2.35</v>
      </c>
      <c r="P93" s="198">
        <v>0.8</v>
      </c>
      <c r="Q93" s="198">
        <v>0.28999999999999998</v>
      </c>
      <c r="R93" s="198">
        <v>0.3</v>
      </c>
      <c r="S93" s="198">
        <v>0.37</v>
      </c>
      <c r="T93" s="198">
        <v>0</v>
      </c>
      <c r="U93" s="198">
        <v>1.92</v>
      </c>
      <c r="V93" s="198">
        <v>0.16</v>
      </c>
      <c r="W93" s="198">
        <v>0.65</v>
      </c>
      <c r="X93" s="198">
        <v>2.08</v>
      </c>
      <c r="Y93" s="198">
        <v>0</v>
      </c>
      <c r="Z93" s="198">
        <v>3.93</v>
      </c>
      <c r="AA93" s="198">
        <v>0.99</v>
      </c>
      <c r="AB93" s="198">
        <v>0</v>
      </c>
      <c r="AC93" s="198">
        <v>20.170000000000002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54.43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252.15</v>
      </c>
      <c r="AP93" s="198">
        <v>0</v>
      </c>
    </row>
    <row r="94" spans="1:42">
      <c r="A94" t="s">
        <v>136</v>
      </c>
      <c r="B94" s="198">
        <v>0</v>
      </c>
      <c r="C94" s="198">
        <v>3.69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16.45</v>
      </c>
      <c r="L94" s="198">
        <v>0.35</v>
      </c>
      <c r="M94" s="198">
        <v>2.04</v>
      </c>
      <c r="N94" s="198">
        <v>1.67</v>
      </c>
      <c r="O94" s="198">
        <v>2.35</v>
      </c>
      <c r="P94" s="198">
        <v>0.8</v>
      </c>
      <c r="Q94" s="198">
        <v>0.28999999999999998</v>
      </c>
      <c r="R94" s="198">
        <v>0.3</v>
      </c>
      <c r="S94" s="198">
        <v>0.37</v>
      </c>
      <c r="T94" s="198">
        <v>0</v>
      </c>
      <c r="U94" s="198">
        <v>1.92</v>
      </c>
      <c r="V94" s="198">
        <v>0.16</v>
      </c>
      <c r="W94" s="198">
        <v>0.65</v>
      </c>
      <c r="X94" s="198">
        <v>2.08</v>
      </c>
      <c r="Y94" s="198">
        <v>0</v>
      </c>
      <c r="Z94" s="198">
        <v>3.93</v>
      </c>
      <c r="AA94" s="198">
        <v>0.99</v>
      </c>
      <c r="AB94" s="198">
        <v>0</v>
      </c>
      <c r="AC94" s="198">
        <v>20.170000000000002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51.88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252.15</v>
      </c>
      <c r="AP94" s="198">
        <v>0</v>
      </c>
    </row>
    <row r="95" spans="1:42">
      <c r="A95" t="s">
        <v>137</v>
      </c>
      <c r="B95" s="198">
        <v>0</v>
      </c>
      <c r="C95" s="198">
        <v>3.69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16.45</v>
      </c>
      <c r="L95" s="198">
        <v>0.35</v>
      </c>
      <c r="M95" s="198">
        <v>2.04</v>
      </c>
      <c r="N95" s="198">
        <v>1.67</v>
      </c>
      <c r="O95" s="198">
        <v>2.35</v>
      </c>
      <c r="P95" s="198">
        <v>0.8</v>
      </c>
      <c r="Q95" s="198">
        <v>0.28999999999999998</v>
      </c>
      <c r="R95" s="198">
        <v>0.3</v>
      </c>
      <c r="S95" s="198">
        <v>0.37</v>
      </c>
      <c r="T95" s="198">
        <v>0</v>
      </c>
      <c r="U95" s="198">
        <v>1.92</v>
      </c>
      <c r="V95" s="198">
        <v>0.16</v>
      </c>
      <c r="W95" s="198">
        <v>0.65</v>
      </c>
      <c r="X95" s="198">
        <v>2.08</v>
      </c>
      <c r="Y95" s="198">
        <v>0</v>
      </c>
      <c r="Z95" s="198">
        <v>3.93</v>
      </c>
      <c r="AA95" s="198">
        <v>0.99</v>
      </c>
      <c r="AB95" s="198">
        <v>0</v>
      </c>
      <c r="AC95" s="198">
        <v>22.96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53.5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253.85</v>
      </c>
      <c r="AP95" s="198">
        <v>0</v>
      </c>
    </row>
    <row r="96" spans="1:42">
      <c r="A96" t="s">
        <v>138</v>
      </c>
      <c r="B96" s="198">
        <v>0</v>
      </c>
      <c r="C96" s="198">
        <v>3.69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16.45</v>
      </c>
      <c r="L96" s="198">
        <v>0.35</v>
      </c>
      <c r="M96" s="198">
        <v>2.04</v>
      </c>
      <c r="N96" s="198">
        <v>1.67</v>
      </c>
      <c r="O96" s="198">
        <v>2.35</v>
      </c>
      <c r="P96" s="198">
        <v>0.8</v>
      </c>
      <c r="Q96" s="198">
        <v>0.28999999999999998</v>
      </c>
      <c r="R96" s="198">
        <v>0.3</v>
      </c>
      <c r="S96" s="198">
        <v>0.37</v>
      </c>
      <c r="T96" s="198">
        <v>0</v>
      </c>
      <c r="U96" s="198">
        <v>1.92</v>
      </c>
      <c r="V96" s="198">
        <v>0.16</v>
      </c>
      <c r="W96" s="198">
        <v>0.65</v>
      </c>
      <c r="X96" s="198">
        <v>2.08</v>
      </c>
      <c r="Y96" s="198">
        <v>0</v>
      </c>
      <c r="Z96" s="198">
        <v>3.93</v>
      </c>
      <c r="AA96" s="198">
        <v>0.99</v>
      </c>
      <c r="AB96" s="198">
        <v>0</v>
      </c>
      <c r="AC96" s="198">
        <v>22.96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53.5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253.85</v>
      </c>
      <c r="AP96" s="198">
        <v>0</v>
      </c>
    </row>
    <row r="97" spans="1:42">
      <c r="A97" t="s">
        <v>139</v>
      </c>
      <c r="B97" s="198">
        <v>0</v>
      </c>
      <c r="C97" s="198">
        <v>3.69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16.45</v>
      </c>
      <c r="L97" s="198">
        <v>0.35</v>
      </c>
      <c r="M97" s="198">
        <v>2.04</v>
      </c>
      <c r="N97" s="198">
        <v>1.67</v>
      </c>
      <c r="O97" s="198">
        <v>2.35</v>
      </c>
      <c r="P97" s="198">
        <v>0.8</v>
      </c>
      <c r="Q97" s="198">
        <v>0.28999999999999998</v>
      </c>
      <c r="R97" s="198">
        <v>0.3</v>
      </c>
      <c r="S97" s="198">
        <v>0.37</v>
      </c>
      <c r="T97" s="198">
        <v>0</v>
      </c>
      <c r="U97" s="198">
        <v>1.92</v>
      </c>
      <c r="V97" s="198">
        <v>0.16</v>
      </c>
      <c r="W97" s="198">
        <v>0.65</v>
      </c>
      <c r="X97" s="198">
        <v>2.08</v>
      </c>
      <c r="Y97" s="198">
        <v>0</v>
      </c>
      <c r="Z97" s="198">
        <v>3.93</v>
      </c>
      <c r="AA97" s="198">
        <v>0.99</v>
      </c>
      <c r="AB97" s="198">
        <v>0</v>
      </c>
      <c r="AC97" s="198">
        <v>22.96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53.5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253.85</v>
      </c>
      <c r="AP97" s="198">
        <v>0</v>
      </c>
    </row>
    <row r="98" spans="1:42">
      <c r="A98" t="s">
        <v>140</v>
      </c>
      <c r="B98" s="198">
        <v>0</v>
      </c>
      <c r="C98" s="198">
        <v>3.69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16.45</v>
      </c>
      <c r="L98" s="198">
        <v>0.35</v>
      </c>
      <c r="M98" s="198">
        <v>2.04</v>
      </c>
      <c r="N98" s="198">
        <v>1.67</v>
      </c>
      <c r="O98" s="198">
        <v>2.35</v>
      </c>
      <c r="P98" s="198">
        <v>0.8</v>
      </c>
      <c r="Q98" s="198">
        <v>0.28999999999999998</v>
      </c>
      <c r="R98" s="198">
        <v>0.3</v>
      </c>
      <c r="S98" s="198">
        <v>0.37</v>
      </c>
      <c r="T98" s="198">
        <v>0</v>
      </c>
      <c r="U98" s="198">
        <v>1.92</v>
      </c>
      <c r="V98" s="198">
        <v>0.16</v>
      </c>
      <c r="W98" s="198">
        <v>0.65</v>
      </c>
      <c r="X98" s="198">
        <v>2.08</v>
      </c>
      <c r="Y98" s="198">
        <v>0</v>
      </c>
      <c r="Z98" s="198">
        <v>3.93</v>
      </c>
      <c r="AA98" s="198">
        <v>0.99</v>
      </c>
      <c r="AB98" s="198">
        <v>0</v>
      </c>
      <c r="AC98" s="198">
        <v>22.96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53.5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253.85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7.3800000000000011E-3</v>
      </c>
      <c r="D99">
        <f t="shared" si="0"/>
        <v>2.2139999999999993E-2</v>
      </c>
      <c r="E99">
        <f t="shared" si="0"/>
        <v>0</v>
      </c>
      <c r="F99">
        <f t="shared" si="0"/>
        <v>2.8619999999999982E-2</v>
      </c>
      <c r="G99">
        <f t="shared" si="0"/>
        <v>3.15E-2</v>
      </c>
      <c r="H99">
        <f t="shared" si="0"/>
        <v>0</v>
      </c>
      <c r="I99">
        <f t="shared" si="0"/>
        <v>0</v>
      </c>
      <c r="J99">
        <f t="shared" si="0"/>
        <v>2.8800000000000015E-3</v>
      </c>
      <c r="K99">
        <f t="shared" si="0"/>
        <v>1.1385724999999982</v>
      </c>
      <c r="L99">
        <f t="shared" si="0"/>
        <v>8.3230000000000179E-2</v>
      </c>
      <c r="M99">
        <f t="shared" si="0"/>
        <v>4.8819999999999981E-2</v>
      </c>
      <c r="N99">
        <f t="shared" si="0"/>
        <v>4.0079999999999963E-2</v>
      </c>
      <c r="O99">
        <f t="shared" si="0"/>
        <v>5.6399999999999915E-2</v>
      </c>
      <c r="P99">
        <f t="shared" si="0"/>
        <v>1.7662499999999973E-2</v>
      </c>
      <c r="Q99">
        <f t="shared" si="0"/>
        <v>8.1900000000000028E-3</v>
      </c>
      <c r="R99">
        <f t="shared" si="0"/>
        <v>1.0139999999999989E-2</v>
      </c>
      <c r="S99">
        <f t="shared" si="0"/>
        <v>1.4317499999999995E-2</v>
      </c>
      <c r="T99">
        <f t="shared" si="0"/>
        <v>0</v>
      </c>
      <c r="U99">
        <f t="shared" si="0"/>
        <v>4.6079999999999934E-2</v>
      </c>
      <c r="V99">
        <f t="shared" si="0"/>
        <v>4.340000000000001E-3</v>
      </c>
      <c r="W99">
        <f t="shared" si="0"/>
        <v>1.5599999999999977E-2</v>
      </c>
      <c r="X99">
        <f t="shared" si="0"/>
        <v>4.9920000000000089E-2</v>
      </c>
      <c r="Y99">
        <f t="shared" si="0"/>
        <v>0</v>
      </c>
      <c r="Z99">
        <f t="shared" si="0"/>
        <v>9.432000000000014E-2</v>
      </c>
      <c r="AA99">
        <f t="shared" si="0"/>
        <v>2.3759999999999969E-2</v>
      </c>
      <c r="AB99">
        <f t="shared" si="0"/>
        <v>0</v>
      </c>
      <c r="AC99">
        <f t="shared" si="0"/>
        <v>0.52057750000000014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1.2818225000000008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6.000770000000001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2.13</v>
      </c>
      <c r="E3" s="198">
        <v>0</v>
      </c>
      <c r="F3" s="198">
        <v>2.76</v>
      </c>
      <c r="G3" s="198">
        <v>3.04</v>
      </c>
      <c r="H3" s="198">
        <v>0</v>
      </c>
      <c r="I3" s="198">
        <v>0</v>
      </c>
      <c r="J3" s="198">
        <v>0.28000000000000003</v>
      </c>
      <c r="K3" s="198">
        <v>5.3</v>
      </c>
      <c r="L3" s="198">
        <v>2.04</v>
      </c>
      <c r="M3" s="198">
        <v>0</v>
      </c>
      <c r="N3" s="198">
        <v>0.98</v>
      </c>
      <c r="O3" s="198">
        <v>1.62</v>
      </c>
      <c r="P3" s="198">
        <v>1.91</v>
      </c>
      <c r="Q3" s="198">
        <v>0.15</v>
      </c>
      <c r="R3" s="198">
        <v>0.3</v>
      </c>
      <c r="S3" s="198">
        <v>0.18</v>
      </c>
      <c r="T3" s="198">
        <v>0</v>
      </c>
      <c r="U3" s="198">
        <v>7.07</v>
      </c>
      <c r="V3" s="198">
        <v>0.12</v>
      </c>
      <c r="W3" s="198">
        <v>0.38</v>
      </c>
      <c r="X3" s="198">
        <v>1.2</v>
      </c>
      <c r="Y3" s="198">
        <v>0</v>
      </c>
      <c r="Z3" s="198">
        <v>2.27</v>
      </c>
      <c r="AA3" s="198">
        <v>0.56999999999999995</v>
      </c>
      <c r="AB3" s="198">
        <v>0</v>
      </c>
      <c r="AC3" s="198">
        <v>5.0999999999999996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20.18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69.760000000000005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2.13</v>
      </c>
      <c r="E4" s="198">
        <v>0</v>
      </c>
      <c r="F4" s="198">
        <v>2.76</v>
      </c>
      <c r="G4" s="198">
        <v>3.04</v>
      </c>
      <c r="H4" s="198">
        <v>0</v>
      </c>
      <c r="I4" s="198">
        <v>0</v>
      </c>
      <c r="J4" s="198">
        <v>0.28000000000000003</v>
      </c>
      <c r="K4" s="198">
        <v>5.3</v>
      </c>
      <c r="L4" s="198">
        <v>2.04</v>
      </c>
      <c r="M4" s="198">
        <v>0</v>
      </c>
      <c r="N4" s="198">
        <v>0.98</v>
      </c>
      <c r="O4" s="198">
        <v>1.62</v>
      </c>
      <c r="P4" s="198">
        <v>1.91</v>
      </c>
      <c r="Q4" s="198">
        <v>0.15</v>
      </c>
      <c r="R4" s="198">
        <v>0.3</v>
      </c>
      <c r="S4" s="198">
        <v>0.18</v>
      </c>
      <c r="T4" s="198">
        <v>0</v>
      </c>
      <c r="U4" s="198">
        <v>7.07</v>
      </c>
      <c r="V4" s="198">
        <v>0.12</v>
      </c>
      <c r="W4" s="198">
        <v>0.38</v>
      </c>
      <c r="X4" s="198">
        <v>1.2</v>
      </c>
      <c r="Y4" s="198">
        <v>0</v>
      </c>
      <c r="Z4" s="198">
        <v>2.27</v>
      </c>
      <c r="AA4" s="198">
        <v>0.56999999999999995</v>
      </c>
      <c r="AB4" s="198">
        <v>0</v>
      </c>
      <c r="AC4" s="198">
        <v>5.0999999999999996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20.18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126.36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2.13</v>
      </c>
      <c r="E5" s="198">
        <v>0</v>
      </c>
      <c r="F5" s="198">
        <v>2.76</v>
      </c>
      <c r="G5" s="198">
        <v>3.04</v>
      </c>
      <c r="H5" s="198">
        <v>0</v>
      </c>
      <c r="I5" s="198">
        <v>0</v>
      </c>
      <c r="J5" s="198">
        <v>0.28000000000000003</v>
      </c>
      <c r="K5" s="198">
        <v>5.3</v>
      </c>
      <c r="L5" s="198">
        <v>2.04</v>
      </c>
      <c r="M5" s="198">
        <v>0</v>
      </c>
      <c r="N5" s="198">
        <v>0.98</v>
      </c>
      <c r="O5" s="198">
        <v>1.62</v>
      </c>
      <c r="P5" s="198">
        <v>1.91</v>
      </c>
      <c r="Q5" s="198">
        <v>0.15</v>
      </c>
      <c r="R5" s="198">
        <v>0.3</v>
      </c>
      <c r="S5" s="198">
        <v>0.18</v>
      </c>
      <c r="T5" s="198">
        <v>0</v>
      </c>
      <c r="U5" s="198">
        <v>7.07</v>
      </c>
      <c r="V5" s="198">
        <v>0.12</v>
      </c>
      <c r="W5" s="198">
        <v>0.38</v>
      </c>
      <c r="X5" s="198">
        <v>1.2</v>
      </c>
      <c r="Y5" s="198">
        <v>0</v>
      </c>
      <c r="Z5" s="198">
        <v>2.27</v>
      </c>
      <c r="AA5" s="198">
        <v>0.56999999999999995</v>
      </c>
      <c r="AB5" s="198">
        <v>0</v>
      </c>
      <c r="AC5" s="198">
        <v>5.0999999999999996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20.18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126.36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2.13</v>
      </c>
      <c r="E6" s="198">
        <v>0</v>
      </c>
      <c r="F6" s="198">
        <v>2.76</v>
      </c>
      <c r="G6" s="198">
        <v>3.04</v>
      </c>
      <c r="H6" s="198">
        <v>0</v>
      </c>
      <c r="I6" s="198">
        <v>0</v>
      </c>
      <c r="J6" s="198">
        <v>0.28000000000000003</v>
      </c>
      <c r="K6" s="198">
        <v>5.3</v>
      </c>
      <c r="L6" s="198">
        <v>2.04</v>
      </c>
      <c r="M6" s="198">
        <v>0</v>
      </c>
      <c r="N6" s="198">
        <v>0.98</v>
      </c>
      <c r="O6" s="198">
        <v>1.62</v>
      </c>
      <c r="P6" s="198">
        <v>1.91</v>
      </c>
      <c r="Q6" s="198">
        <v>0.15</v>
      </c>
      <c r="R6" s="198">
        <v>0.3</v>
      </c>
      <c r="S6" s="198">
        <v>0.18</v>
      </c>
      <c r="T6" s="198">
        <v>0</v>
      </c>
      <c r="U6" s="198">
        <v>7.07</v>
      </c>
      <c r="V6" s="198">
        <v>0.12</v>
      </c>
      <c r="W6" s="198">
        <v>0.38</v>
      </c>
      <c r="X6" s="198">
        <v>1.2</v>
      </c>
      <c r="Y6" s="198">
        <v>0</v>
      </c>
      <c r="Z6" s="198">
        <v>2.27</v>
      </c>
      <c r="AA6" s="198">
        <v>0.56999999999999995</v>
      </c>
      <c r="AB6" s="198">
        <v>0</v>
      </c>
      <c r="AC6" s="198">
        <v>5.0999999999999996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20.18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126.36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2.13</v>
      </c>
      <c r="E7" s="198">
        <v>0</v>
      </c>
      <c r="F7" s="198">
        <v>2.76</v>
      </c>
      <c r="G7" s="198">
        <v>3.04</v>
      </c>
      <c r="H7" s="198">
        <v>0</v>
      </c>
      <c r="I7" s="198">
        <v>0</v>
      </c>
      <c r="J7" s="198">
        <v>0.28000000000000003</v>
      </c>
      <c r="K7" s="198">
        <v>5.3</v>
      </c>
      <c r="L7" s="198">
        <v>2.04</v>
      </c>
      <c r="M7" s="198">
        <v>0</v>
      </c>
      <c r="N7" s="198">
        <v>0.98</v>
      </c>
      <c r="O7" s="198">
        <v>1.62</v>
      </c>
      <c r="P7" s="198">
        <v>1.91</v>
      </c>
      <c r="Q7" s="198">
        <v>0.15</v>
      </c>
      <c r="R7" s="198">
        <v>0.3</v>
      </c>
      <c r="S7" s="198">
        <v>0.18</v>
      </c>
      <c r="T7" s="198">
        <v>0</v>
      </c>
      <c r="U7" s="198">
        <v>7.07</v>
      </c>
      <c r="V7" s="198">
        <v>0.12</v>
      </c>
      <c r="W7" s="198">
        <v>0.38</v>
      </c>
      <c r="X7" s="198">
        <v>1.2</v>
      </c>
      <c r="Y7" s="198">
        <v>0</v>
      </c>
      <c r="Z7" s="198">
        <v>2.27</v>
      </c>
      <c r="AA7" s="198">
        <v>0.56999999999999995</v>
      </c>
      <c r="AB7" s="198">
        <v>0</v>
      </c>
      <c r="AC7" s="198">
        <v>5.0999999999999996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20.18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126.76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2.13</v>
      </c>
      <c r="E8" s="198">
        <v>0</v>
      </c>
      <c r="F8" s="198">
        <v>2.76</v>
      </c>
      <c r="G8" s="198">
        <v>3.04</v>
      </c>
      <c r="H8" s="198">
        <v>0</v>
      </c>
      <c r="I8" s="198">
        <v>0</v>
      </c>
      <c r="J8" s="198">
        <v>0.28000000000000003</v>
      </c>
      <c r="K8" s="198">
        <v>5.3</v>
      </c>
      <c r="L8" s="198">
        <v>2.04</v>
      </c>
      <c r="M8" s="198">
        <v>0</v>
      </c>
      <c r="N8" s="198">
        <v>0.98</v>
      </c>
      <c r="O8" s="198">
        <v>1.62</v>
      </c>
      <c r="P8" s="198">
        <v>1.91</v>
      </c>
      <c r="Q8" s="198">
        <v>0.15</v>
      </c>
      <c r="R8" s="198">
        <v>0.3</v>
      </c>
      <c r="S8" s="198">
        <v>0.18</v>
      </c>
      <c r="T8" s="198">
        <v>0</v>
      </c>
      <c r="U8" s="198">
        <v>7.07</v>
      </c>
      <c r="V8" s="198">
        <v>0.12</v>
      </c>
      <c r="W8" s="198">
        <v>0.38</v>
      </c>
      <c r="X8" s="198">
        <v>1.2</v>
      </c>
      <c r="Y8" s="198">
        <v>0</v>
      </c>
      <c r="Z8" s="198">
        <v>2.27</v>
      </c>
      <c r="AA8" s="198">
        <v>0.56999999999999995</v>
      </c>
      <c r="AB8" s="198">
        <v>0</v>
      </c>
      <c r="AC8" s="198">
        <v>5.0999999999999996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19.850000000000001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126.36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2.13</v>
      </c>
      <c r="E9" s="198">
        <v>0</v>
      </c>
      <c r="F9" s="198">
        <v>2.76</v>
      </c>
      <c r="G9" s="198">
        <v>3.04</v>
      </c>
      <c r="H9" s="198">
        <v>0</v>
      </c>
      <c r="I9" s="198">
        <v>0</v>
      </c>
      <c r="J9" s="198">
        <v>0.28000000000000003</v>
      </c>
      <c r="K9" s="198">
        <v>5.3</v>
      </c>
      <c r="L9" s="198">
        <v>2.04</v>
      </c>
      <c r="M9" s="198">
        <v>0</v>
      </c>
      <c r="N9" s="198">
        <v>0.98</v>
      </c>
      <c r="O9" s="198">
        <v>1.62</v>
      </c>
      <c r="P9" s="198">
        <v>1.91</v>
      </c>
      <c r="Q9" s="198">
        <v>0.15</v>
      </c>
      <c r="R9" s="198">
        <v>0.3</v>
      </c>
      <c r="S9" s="198">
        <v>0.18</v>
      </c>
      <c r="T9" s="198">
        <v>0</v>
      </c>
      <c r="U9" s="198">
        <v>7.07</v>
      </c>
      <c r="V9" s="198">
        <v>0.12</v>
      </c>
      <c r="W9" s="198">
        <v>0.38</v>
      </c>
      <c r="X9" s="198">
        <v>1.2</v>
      </c>
      <c r="Y9" s="198">
        <v>0</v>
      </c>
      <c r="Z9" s="198">
        <v>2.27</v>
      </c>
      <c r="AA9" s="198">
        <v>0.56999999999999995</v>
      </c>
      <c r="AB9" s="198">
        <v>0</v>
      </c>
      <c r="AC9" s="198">
        <v>11.53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28.02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124.76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2.13</v>
      </c>
      <c r="E10" s="198">
        <v>0</v>
      </c>
      <c r="F10" s="198">
        <v>2.76</v>
      </c>
      <c r="G10" s="198">
        <v>3.04</v>
      </c>
      <c r="H10" s="198">
        <v>0</v>
      </c>
      <c r="I10" s="198">
        <v>0</v>
      </c>
      <c r="J10" s="198">
        <v>0.28000000000000003</v>
      </c>
      <c r="K10" s="198">
        <v>5.3</v>
      </c>
      <c r="L10" s="198">
        <v>2.04</v>
      </c>
      <c r="M10" s="198">
        <v>0</v>
      </c>
      <c r="N10" s="198">
        <v>0.98</v>
      </c>
      <c r="O10" s="198">
        <v>1.62</v>
      </c>
      <c r="P10" s="198">
        <v>1.91</v>
      </c>
      <c r="Q10" s="198">
        <v>0.15</v>
      </c>
      <c r="R10" s="198">
        <v>0.3</v>
      </c>
      <c r="S10" s="198">
        <v>0.18</v>
      </c>
      <c r="T10" s="198">
        <v>0</v>
      </c>
      <c r="U10" s="198">
        <v>7.07</v>
      </c>
      <c r="V10" s="198">
        <v>0.12</v>
      </c>
      <c r="W10" s="198">
        <v>0.38</v>
      </c>
      <c r="X10" s="198">
        <v>1.2</v>
      </c>
      <c r="Y10" s="198">
        <v>0</v>
      </c>
      <c r="Z10" s="198">
        <v>2.27</v>
      </c>
      <c r="AA10" s="198">
        <v>0.56999999999999995</v>
      </c>
      <c r="AB10" s="198">
        <v>0</v>
      </c>
      <c r="AC10" s="198">
        <v>11.53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28.02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124.76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2.13</v>
      </c>
      <c r="E11" s="198">
        <v>0</v>
      </c>
      <c r="F11" s="198">
        <v>2.76</v>
      </c>
      <c r="G11" s="198">
        <v>3.04</v>
      </c>
      <c r="H11" s="198">
        <v>0</v>
      </c>
      <c r="I11" s="198">
        <v>0</v>
      </c>
      <c r="J11" s="198">
        <v>0.28000000000000003</v>
      </c>
      <c r="K11" s="198">
        <v>5.3</v>
      </c>
      <c r="L11" s="198">
        <v>2.04</v>
      </c>
      <c r="M11" s="198">
        <v>0</v>
      </c>
      <c r="N11" s="198">
        <v>0.98</v>
      </c>
      <c r="O11" s="198">
        <v>1.62</v>
      </c>
      <c r="P11" s="198">
        <v>1.91</v>
      </c>
      <c r="Q11" s="198">
        <v>0.15</v>
      </c>
      <c r="R11" s="198">
        <v>0.3</v>
      </c>
      <c r="S11" s="198">
        <v>0.18</v>
      </c>
      <c r="T11" s="198">
        <v>0</v>
      </c>
      <c r="U11" s="198">
        <v>7.07</v>
      </c>
      <c r="V11" s="198">
        <v>0.12</v>
      </c>
      <c r="W11" s="198">
        <v>0.38</v>
      </c>
      <c r="X11" s="198">
        <v>1.2</v>
      </c>
      <c r="Y11" s="198">
        <v>0</v>
      </c>
      <c r="Z11" s="198">
        <v>2.27</v>
      </c>
      <c r="AA11" s="198">
        <v>0.56999999999999995</v>
      </c>
      <c r="AB11" s="198">
        <v>0</v>
      </c>
      <c r="AC11" s="198">
        <v>11.53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29.11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124.76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2.13</v>
      </c>
      <c r="E12" s="198">
        <v>0</v>
      </c>
      <c r="F12" s="198">
        <v>2.76</v>
      </c>
      <c r="G12" s="198">
        <v>3.04</v>
      </c>
      <c r="H12" s="198">
        <v>0</v>
      </c>
      <c r="I12" s="198">
        <v>0</v>
      </c>
      <c r="J12" s="198">
        <v>0.28000000000000003</v>
      </c>
      <c r="K12" s="198">
        <v>5.3</v>
      </c>
      <c r="L12" s="198">
        <v>2.04</v>
      </c>
      <c r="M12" s="198">
        <v>0</v>
      </c>
      <c r="N12" s="198">
        <v>0.98</v>
      </c>
      <c r="O12" s="198">
        <v>1.62</v>
      </c>
      <c r="P12" s="198">
        <v>1.91</v>
      </c>
      <c r="Q12" s="198">
        <v>0.15</v>
      </c>
      <c r="R12" s="198">
        <v>0.3</v>
      </c>
      <c r="S12" s="198">
        <v>0.18</v>
      </c>
      <c r="T12" s="198">
        <v>0</v>
      </c>
      <c r="U12" s="198">
        <v>7.07</v>
      </c>
      <c r="V12" s="198">
        <v>0.12</v>
      </c>
      <c r="W12" s="198">
        <v>0.38</v>
      </c>
      <c r="X12" s="198">
        <v>1.2</v>
      </c>
      <c r="Y12" s="198">
        <v>0</v>
      </c>
      <c r="Z12" s="198">
        <v>2.27</v>
      </c>
      <c r="AA12" s="198">
        <v>0.56999999999999995</v>
      </c>
      <c r="AB12" s="198">
        <v>0</v>
      </c>
      <c r="AC12" s="198">
        <v>11.53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28.02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124.76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2.13</v>
      </c>
      <c r="E13" s="198">
        <v>0</v>
      </c>
      <c r="F13" s="198">
        <v>2.76</v>
      </c>
      <c r="G13" s="198">
        <v>3.04</v>
      </c>
      <c r="H13" s="198">
        <v>0</v>
      </c>
      <c r="I13" s="198">
        <v>0</v>
      </c>
      <c r="J13" s="198">
        <v>0.28000000000000003</v>
      </c>
      <c r="K13" s="198">
        <v>5.3</v>
      </c>
      <c r="L13" s="198">
        <v>2.04</v>
      </c>
      <c r="M13" s="198">
        <v>0</v>
      </c>
      <c r="N13" s="198">
        <v>0.98</v>
      </c>
      <c r="O13" s="198">
        <v>1.62</v>
      </c>
      <c r="P13" s="198">
        <v>1.91</v>
      </c>
      <c r="Q13" s="198">
        <v>0.15</v>
      </c>
      <c r="R13" s="198">
        <v>0.3</v>
      </c>
      <c r="S13" s="198">
        <v>0.18</v>
      </c>
      <c r="T13" s="198">
        <v>0</v>
      </c>
      <c r="U13" s="198">
        <v>7.07</v>
      </c>
      <c r="V13" s="198">
        <v>0.12</v>
      </c>
      <c r="W13" s="198">
        <v>0.38</v>
      </c>
      <c r="X13" s="198">
        <v>1.2</v>
      </c>
      <c r="Y13" s="198">
        <v>0</v>
      </c>
      <c r="Z13" s="198">
        <v>2.27</v>
      </c>
      <c r="AA13" s="198">
        <v>0.56999999999999995</v>
      </c>
      <c r="AB13" s="198">
        <v>0</v>
      </c>
      <c r="AC13" s="198">
        <v>11.53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28.02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124.76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2.13</v>
      </c>
      <c r="E14" s="198">
        <v>0</v>
      </c>
      <c r="F14" s="198">
        <v>2.76</v>
      </c>
      <c r="G14" s="198">
        <v>3.04</v>
      </c>
      <c r="H14" s="198">
        <v>0</v>
      </c>
      <c r="I14" s="198">
        <v>0</v>
      </c>
      <c r="J14" s="198">
        <v>0.28000000000000003</v>
      </c>
      <c r="K14" s="198">
        <v>5.3</v>
      </c>
      <c r="L14" s="198">
        <v>2.04</v>
      </c>
      <c r="M14" s="198">
        <v>0</v>
      </c>
      <c r="N14" s="198">
        <v>0.98</v>
      </c>
      <c r="O14" s="198">
        <v>1.62</v>
      </c>
      <c r="P14" s="198">
        <v>1.91</v>
      </c>
      <c r="Q14" s="198">
        <v>0.15</v>
      </c>
      <c r="R14" s="198">
        <v>0.3</v>
      </c>
      <c r="S14" s="198">
        <v>0.18</v>
      </c>
      <c r="T14" s="198">
        <v>0</v>
      </c>
      <c r="U14" s="198">
        <v>7.07</v>
      </c>
      <c r="V14" s="198">
        <v>0.12</v>
      </c>
      <c r="W14" s="198">
        <v>0.38</v>
      </c>
      <c r="X14" s="198">
        <v>1.2</v>
      </c>
      <c r="Y14" s="198">
        <v>0</v>
      </c>
      <c r="Z14" s="198">
        <v>2.27</v>
      </c>
      <c r="AA14" s="198">
        <v>0.56999999999999995</v>
      </c>
      <c r="AB14" s="198">
        <v>0</v>
      </c>
      <c r="AC14" s="198">
        <v>11.53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28.02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124.76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2.13</v>
      </c>
      <c r="E15" s="198">
        <v>0</v>
      </c>
      <c r="F15" s="198">
        <v>2.76</v>
      </c>
      <c r="G15" s="198">
        <v>3.04</v>
      </c>
      <c r="H15" s="198">
        <v>0</v>
      </c>
      <c r="I15" s="198">
        <v>0</v>
      </c>
      <c r="J15" s="198">
        <v>0.28000000000000003</v>
      </c>
      <c r="K15" s="198">
        <v>5.3</v>
      </c>
      <c r="L15" s="198">
        <v>2.04</v>
      </c>
      <c r="M15" s="198">
        <v>0</v>
      </c>
      <c r="N15" s="198">
        <v>0.98</v>
      </c>
      <c r="O15" s="198">
        <v>1.62</v>
      </c>
      <c r="P15" s="198">
        <v>1.91</v>
      </c>
      <c r="Q15" s="198">
        <v>0.15</v>
      </c>
      <c r="R15" s="198">
        <v>0.3</v>
      </c>
      <c r="S15" s="198">
        <v>0.18</v>
      </c>
      <c r="T15" s="198">
        <v>0</v>
      </c>
      <c r="U15" s="198">
        <v>7.07</v>
      </c>
      <c r="V15" s="198">
        <v>0.12</v>
      </c>
      <c r="W15" s="198">
        <v>0.38</v>
      </c>
      <c r="X15" s="198">
        <v>1.2</v>
      </c>
      <c r="Y15" s="198">
        <v>0</v>
      </c>
      <c r="Z15" s="198">
        <v>2.27</v>
      </c>
      <c r="AA15" s="198">
        <v>0.56999999999999995</v>
      </c>
      <c r="AB15" s="198">
        <v>0</v>
      </c>
      <c r="AC15" s="198">
        <v>11.53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28.02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124.76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2.13</v>
      </c>
      <c r="E16" s="198">
        <v>0</v>
      </c>
      <c r="F16" s="198">
        <v>2.76</v>
      </c>
      <c r="G16" s="198">
        <v>3.04</v>
      </c>
      <c r="H16" s="198">
        <v>0</v>
      </c>
      <c r="I16" s="198">
        <v>0</v>
      </c>
      <c r="J16" s="198">
        <v>0.28000000000000003</v>
      </c>
      <c r="K16" s="198">
        <v>5.3</v>
      </c>
      <c r="L16" s="198">
        <v>2.04</v>
      </c>
      <c r="M16" s="198">
        <v>0</v>
      </c>
      <c r="N16" s="198">
        <v>0.98</v>
      </c>
      <c r="O16" s="198">
        <v>1.62</v>
      </c>
      <c r="P16" s="198">
        <v>1.91</v>
      </c>
      <c r="Q16" s="198">
        <v>0.15</v>
      </c>
      <c r="R16" s="198">
        <v>0.3</v>
      </c>
      <c r="S16" s="198">
        <v>0.18</v>
      </c>
      <c r="T16" s="198">
        <v>0</v>
      </c>
      <c r="U16" s="198">
        <v>7.07</v>
      </c>
      <c r="V16" s="198">
        <v>0.12</v>
      </c>
      <c r="W16" s="198">
        <v>0.38</v>
      </c>
      <c r="X16" s="198">
        <v>1.2</v>
      </c>
      <c r="Y16" s="198">
        <v>0</v>
      </c>
      <c r="Z16" s="198">
        <v>2.27</v>
      </c>
      <c r="AA16" s="198">
        <v>0.56999999999999995</v>
      </c>
      <c r="AB16" s="198">
        <v>0</v>
      </c>
      <c r="AC16" s="198">
        <v>11.53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28.02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124.76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2.13</v>
      </c>
      <c r="E17" s="198">
        <v>0</v>
      </c>
      <c r="F17" s="198">
        <v>2.76</v>
      </c>
      <c r="G17" s="198">
        <v>3.04</v>
      </c>
      <c r="H17" s="198">
        <v>0</v>
      </c>
      <c r="I17" s="198">
        <v>0</v>
      </c>
      <c r="J17" s="198">
        <v>0.28000000000000003</v>
      </c>
      <c r="K17" s="198">
        <v>5.3</v>
      </c>
      <c r="L17" s="198">
        <v>2.04</v>
      </c>
      <c r="M17" s="198">
        <v>0</v>
      </c>
      <c r="N17" s="198">
        <v>0.98</v>
      </c>
      <c r="O17" s="198">
        <v>1.62</v>
      </c>
      <c r="P17" s="198">
        <v>1.91</v>
      </c>
      <c r="Q17" s="198">
        <v>0.15</v>
      </c>
      <c r="R17" s="198">
        <v>0.3</v>
      </c>
      <c r="S17" s="198">
        <v>0.18</v>
      </c>
      <c r="T17" s="198">
        <v>0</v>
      </c>
      <c r="U17" s="198">
        <v>7.07</v>
      </c>
      <c r="V17" s="198">
        <v>0.12</v>
      </c>
      <c r="W17" s="198">
        <v>0.38</v>
      </c>
      <c r="X17" s="198">
        <v>1.2</v>
      </c>
      <c r="Y17" s="198">
        <v>0</v>
      </c>
      <c r="Z17" s="198">
        <v>2.27</v>
      </c>
      <c r="AA17" s="198">
        <v>0.56999999999999995</v>
      </c>
      <c r="AB17" s="198">
        <v>0</v>
      </c>
      <c r="AC17" s="198">
        <v>11.53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29.11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124.76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2.13</v>
      </c>
      <c r="E18" s="198">
        <v>0</v>
      </c>
      <c r="F18" s="198">
        <v>2.76</v>
      </c>
      <c r="G18" s="198">
        <v>3.04</v>
      </c>
      <c r="H18" s="198">
        <v>0</v>
      </c>
      <c r="I18" s="198">
        <v>0</v>
      </c>
      <c r="J18" s="198">
        <v>0.28000000000000003</v>
      </c>
      <c r="K18" s="198">
        <v>5.3</v>
      </c>
      <c r="L18" s="198">
        <v>2.04</v>
      </c>
      <c r="M18" s="198">
        <v>0</v>
      </c>
      <c r="N18" s="198">
        <v>0.98</v>
      </c>
      <c r="O18" s="198">
        <v>1.62</v>
      </c>
      <c r="P18" s="198">
        <v>1.91</v>
      </c>
      <c r="Q18" s="198">
        <v>0.15</v>
      </c>
      <c r="R18" s="198">
        <v>0.3</v>
      </c>
      <c r="S18" s="198">
        <v>0.18</v>
      </c>
      <c r="T18" s="198">
        <v>0</v>
      </c>
      <c r="U18" s="198">
        <v>7.07</v>
      </c>
      <c r="V18" s="198">
        <v>0.12</v>
      </c>
      <c r="W18" s="198">
        <v>0.38</v>
      </c>
      <c r="X18" s="198">
        <v>1.2</v>
      </c>
      <c r="Y18" s="198">
        <v>0</v>
      </c>
      <c r="Z18" s="198">
        <v>2.27</v>
      </c>
      <c r="AA18" s="198">
        <v>0.56999999999999995</v>
      </c>
      <c r="AB18" s="198">
        <v>0</v>
      </c>
      <c r="AC18" s="198">
        <v>11.53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28.02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124.76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2.13</v>
      </c>
      <c r="E19" s="198">
        <v>0</v>
      </c>
      <c r="F19" s="198">
        <v>2.76</v>
      </c>
      <c r="G19" s="198">
        <v>3.04</v>
      </c>
      <c r="H19" s="198">
        <v>0</v>
      </c>
      <c r="I19" s="198">
        <v>0</v>
      </c>
      <c r="J19" s="198">
        <v>0.28000000000000003</v>
      </c>
      <c r="K19" s="198">
        <v>5.3</v>
      </c>
      <c r="L19" s="198">
        <v>2.04</v>
      </c>
      <c r="M19" s="198">
        <v>0</v>
      </c>
      <c r="N19" s="198">
        <v>0.98</v>
      </c>
      <c r="O19" s="198">
        <v>1.62</v>
      </c>
      <c r="P19" s="198">
        <v>1.91</v>
      </c>
      <c r="Q19" s="198">
        <v>0.15</v>
      </c>
      <c r="R19" s="198">
        <v>0.3</v>
      </c>
      <c r="S19" s="198">
        <v>0.18</v>
      </c>
      <c r="T19" s="198">
        <v>0</v>
      </c>
      <c r="U19" s="198">
        <v>7.07</v>
      </c>
      <c r="V19" s="198">
        <v>0.12</v>
      </c>
      <c r="W19" s="198">
        <v>0.38</v>
      </c>
      <c r="X19" s="198">
        <v>1.2</v>
      </c>
      <c r="Y19" s="198">
        <v>0</v>
      </c>
      <c r="Z19" s="198">
        <v>2.27</v>
      </c>
      <c r="AA19" s="198">
        <v>0.56999999999999995</v>
      </c>
      <c r="AB19" s="198">
        <v>0</v>
      </c>
      <c r="AC19" s="198">
        <v>11.53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28.02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124.76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2.13</v>
      </c>
      <c r="E20" s="198">
        <v>0</v>
      </c>
      <c r="F20" s="198">
        <v>2.76</v>
      </c>
      <c r="G20" s="198">
        <v>3.04</v>
      </c>
      <c r="H20" s="198">
        <v>0</v>
      </c>
      <c r="I20" s="198">
        <v>0</v>
      </c>
      <c r="J20" s="198">
        <v>0.28000000000000003</v>
      </c>
      <c r="K20" s="198">
        <v>5.3</v>
      </c>
      <c r="L20" s="198">
        <v>2.04</v>
      </c>
      <c r="M20" s="198">
        <v>0</v>
      </c>
      <c r="N20" s="198">
        <v>0.98</v>
      </c>
      <c r="O20" s="198">
        <v>1.62</v>
      </c>
      <c r="P20" s="198">
        <v>1.91</v>
      </c>
      <c r="Q20" s="198">
        <v>0.15</v>
      </c>
      <c r="R20" s="198">
        <v>0.3</v>
      </c>
      <c r="S20" s="198">
        <v>0.18</v>
      </c>
      <c r="T20" s="198">
        <v>0</v>
      </c>
      <c r="U20" s="198">
        <v>7.07</v>
      </c>
      <c r="V20" s="198">
        <v>0.12</v>
      </c>
      <c r="W20" s="198">
        <v>0.38</v>
      </c>
      <c r="X20" s="198">
        <v>1.2</v>
      </c>
      <c r="Y20" s="198">
        <v>0</v>
      </c>
      <c r="Z20" s="198">
        <v>2.27</v>
      </c>
      <c r="AA20" s="198">
        <v>0.56999999999999995</v>
      </c>
      <c r="AB20" s="198">
        <v>0</v>
      </c>
      <c r="AC20" s="198">
        <v>11.53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27.66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124.76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2.13</v>
      </c>
      <c r="E21" s="198">
        <v>0</v>
      </c>
      <c r="F21" s="198">
        <v>2.76</v>
      </c>
      <c r="G21" s="198">
        <v>3.04</v>
      </c>
      <c r="H21" s="198">
        <v>0</v>
      </c>
      <c r="I21" s="198">
        <v>0</v>
      </c>
      <c r="J21" s="198">
        <v>0.28000000000000003</v>
      </c>
      <c r="K21" s="198">
        <v>5.3</v>
      </c>
      <c r="L21" s="198">
        <v>2.04</v>
      </c>
      <c r="M21" s="198">
        <v>0</v>
      </c>
      <c r="N21" s="198">
        <v>0.98</v>
      </c>
      <c r="O21" s="198">
        <v>1.62</v>
      </c>
      <c r="P21" s="198">
        <v>1.91</v>
      </c>
      <c r="Q21" s="198">
        <v>0.15</v>
      </c>
      <c r="R21" s="198">
        <v>0.3</v>
      </c>
      <c r="S21" s="198">
        <v>0.18</v>
      </c>
      <c r="T21" s="198">
        <v>0</v>
      </c>
      <c r="U21" s="198">
        <v>7.07</v>
      </c>
      <c r="V21" s="198">
        <v>0.12</v>
      </c>
      <c r="W21" s="198">
        <v>0.38</v>
      </c>
      <c r="X21" s="198">
        <v>1.2</v>
      </c>
      <c r="Y21" s="198">
        <v>0</v>
      </c>
      <c r="Z21" s="198">
        <v>2.27</v>
      </c>
      <c r="AA21" s="198">
        <v>0.56999999999999995</v>
      </c>
      <c r="AB21" s="198">
        <v>0</v>
      </c>
      <c r="AC21" s="198">
        <v>11.53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27.66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124.76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2.13</v>
      </c>
      <c r="E22" s="198">
        <v>0</v>
      </c>
      <c r="F22" s="198">
        <v>2.76</v>
      </c>
      <c r="G22" s="198">
        <v>3.04</v>
      </c>
      <c r="H22" s="198">
        <v>0</v>
      </c>
      <c r="I22" s="198">
        <v>0</v>
      </c>
      <c r="J22" s="198">
        <v>0.28000000000000003</v>
      </c>
      <c r="K22" s="198">
        <v>5.3</v>
      </c>
      <c r="L22" s="198">
        <v>2.04</v>
      </c>
      <c r="M22" s="198">
        <v>0</v>
      </c>
      <c r="N22" s="198">
        <v>0.98</v>
      </c>
      <c r="O22" s="198">
        <v>1.62</v>
      </c>
      <c r="P22" s="198">
        <v>1.91</v>
      </c>
      <c r="Q22" s="198">
        <v>0.15</v>
      </c>
      <c r="R22" s="198">
        <v>0.3</v>
      </c>
      <c r="S22" s="198">
        <v>0.18</v>
      </c>
      <c r="T22" s="198">
        <v>0</v>
      </c>
      <c r="U22" s="198">
        <v>7.07</v>
      </c>
      <c r="V22" s="198">
        <v>0.12</v>
      </c>
      <c r="W22" s="198">
        <v>0.38</v>
      </c>
      <c r="X22" s="198">
        <v>1.2</v>
      </c>
      <c r="Y22" s="198">
        <v>0</v>
      </c>
      <c r="Z22" s="198">
        <v>2.27</v>
      </c>
      <c r="AA22" s="198">
        <v>0.56999999999999995</v>
      </c>
      <c r="AB22" s="198">
        <v>0</v>
      </c>
      <c r="AC22" s="198">
        <v>11.53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27.66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124.76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2.13</v>
      </c>
      <c r="E23" s="198">
        <v>0</v>
      </c>
      <c r="F23" s="198">
        <v>2.76</v>
      </c>
      <c r="G23" s="198">
        <v>3.04</v>
      </c>
      <c r="H23" s="198">
        <v>0</v>
      </c>
      <c r="I23" s="198">
        <v>0</v>
      </c>
      <c r="J23" s="198">
        <v>0.28000000000000003</v>
      </c>
      <c r="K23" s="198">
        <v>5.3</v>
      </c>
      <c r="L23" s="198">
        <v>2.04</v>
      </c>
      <c r="M23" s="198">
        <v>0</v>
      </c>
      <c r="N23" s="198">
        <v>0.98</v>
      </c>
      <c r="O23" s="198">
        <v>1.62</v>
      </c>
      <c r="P23" s="198">
        <v>1.91</v>
      </c>
      <c r="Q23" s="198">
        <v>0.15</v>
      </c>
      <c r="R23" s="198">
        <v>0.3</v>
      </c>
      <c r="S23" s="198">
        <v>0.18</v>
      </c>
      <c r="T23" s="198">
        <v>0</v>
      </c>
      <c r="U23" s="198">
        <v>7.07</v>
      </c>
      <c r="V23" s="198">
        <v>0.12</v>
      </c>
      <c r="W23" s="198">
        <v>0.38</v>
      </c>
      <c r="X23" s="198">
        <v>1.2</v>
      </c>
      <c r="Y23" s="198">
        <v>0</v>
      </c>
      <c r="Z23" s="198">
        <v>2.27</v>
      </c>
      <c r="AA23" s="198">
        <v>0.56999999999999995</v>
      </c>
      <c r="AB23" s="198">
        <v>0</v>
      </c>
      <c r="AC23" s="198">
        <v>11.53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26.37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124.76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2.13</v>
      </c>
      <c r="E24" s="198">
        <v>0</v>
      </c>
      <c r="F24" s="198">
        <v>2.76</v>
      </c>
      <c r="G24" s="198">
        <v>3.04</v>
      </c>
      <c r="H24" s="198">
        <v>0</v>
      </c>
      <c r="I24" s="198">
        <v>0</v>
      </c>
      <c r="J24" s="198">
        <v>0.28000000000000003</v>
      </c>
      <c r="K24" s="198">
        <v>5.3</v>
      </c>
      <c r="L24" s="198">
        <v>2.04</v>
      </c>
      <c r="M24" s="198">
        <v>0</v>
      </c>
      <c r="N24" s="198">
        <v>0.98</v>
      </c>
      <c r="O24" s="198">
        <v>1.62</v>
      </c>
      <c r="P24" s="198">
        <v>1.91</v>
      </c>
      <c r="Q24" s="198">
        <v>0.15</v>
      </c>
      <c r="R24" s="198">
        <v>0.3</v>
      </c>
      <c r="S24" s="198">
        <v>0.18</v>
      </c>
      <c r="T24" s="198">
        <v>0</v>
      </c>
      <c r="U24" s="198">
        <v>7.07</v>
      </c>
      <c r="V24" s="198">
        <v>0.12</v>
      </c>
      <c r="W24" s="198">
        <v>0.38</v>
      </c>
      <c r="X24" s="198">
        <v>1.2</v>
      </c>
      <c r="Y24" s="198">
        <v>0</v>
      </c>
      <c r="Z24" s="198">
        <v>2.27</v>
      </c>
      <c r="AA24" s="198">
        <v>0.56999999999999995</v>
      </c>
      <c r="AB24" s="198">
        <v>0</v>
      </c>
      <c r="AC24" s="198">
        <v>11.53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26.37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124.76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2.13</v>
      </c>
      <c r="E25" s="198">
        <v>0</v>
      </c>
      <c r="F25" s="198">
        <v>2.76</v>
      </c>
      <c r="G25" s="198">
        <v>3.04</v>
      </c>
      <c r="H25" s="198">
        <v>0</v>
      </c>
      <c r="I25" s="198">
        <v>0</v>
      </c>
      <c r="J25" s="198">
        <v>0.28000000000000003</v>
      </c>
      <c r="K25" s="198">
        <v>5.3</v>
      </c>
      <c r="L25" s="198">
        <v>2.04</v>
      </c>
      <c r="M25" s="198">
        <v>0</v>
      </c>
      <c r="N25" s="198">
        <v>0.98</v>
      </c>
      <c r="O25" s="198">
        <v>1.62</v>
      </c>
      <c r="P25" s="198">
        <v>1.91</v>
      </c>
      <c r="Q25" s="198">
        <v>0.15</v>
      </c>
      <c r="R25" s="198">
        <v>0.3</v>
      </c>
      <c r="S25" s="198">
        <v>0.18</v>
      </c>
      <c r="T25" s="198">
        <v>0</v>
      </c>
      <c r="U25" s="198">
        <v>7.07</v>
      </c>
      <c r="V25" s="198">
        <v>0.12</v>
      </c>
      <c r="W25" s="198">
        <v>0.38</v>
      </c>
      <c r="X25" s="198">
        <v>1.2</v>
      </c>
      <c r="Y25" s="198">
        <v>0</v>
      </c>
      <c r="Z25" s="198">
        <v>2.27</v>
      </c>
      <c r="AA25" s="198">
        <v>0.56999999999999995</v>
      </c>
      <c r="AB25" s="198">
        <v>0</v>
      </c>
      <c r="AC25" s="198">
        <v>11.53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26.37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124.76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2.13</v>
      </c>
      <c r="E26" s="198">
        <v>0</v>
      </c>
      <c r="F26" s="198">
        <v>2.76</v>
      </c>
      <c r="G26" s="198">
        <v>3.04</v>
      </c>
      <c r="H26" s="198">
        <v>0</v>
      </c>
      <c r="I26" s="198">
        <v>0</v>
      </c>
      <c r="J26" s="198">
        <v>0.28000000000000003</v>
      </c>
      <c r="K26" s="198">
        <v>5.3</v>
      </c>
      <c r="L26" s="198">
        <v>2.04</v>
      </c>
      <c r="M26" s="198">
        <v>0</v>
      </c>
      <c r="N26" s="198">
        <v>0.98</v>
      </c>
      <c r="O26" s="198">
        <v>1.62</v>
      </c>
      <c r="P26" s="198">
        <v>1.91</v>
      </c>
      <c r="Q26" s="198">
        <v>0.15</v>
      </c>
      <c r="R26" s="198">
        <v>0.3</v>
      </c>
      <c r="S26" s="198">
        <v>0.18</v>
      </c>
      <c r="T26" s="198">
        <v>0</v>
      </c>
      <c r="U26" s="198">
        <v>7.07</v>
      </c>
      <c r="V26" s="198">
        <v>0.12</v>
      </c>
      <c r="W26" s="198">
        <v>0.38</v>
      </c>
      <c r="X26" s="198">
        <v>1.2</v>
      </c>
      <c r="Y26" s="198">
        <v>0</v>
      </c>
      <c r="Z26" s="198">
        <v>2.27</v>
      </c>
      <c r="AA26" s="198">
        <v>0.56999999999999995</v>
      </c>
      <c r="AB26" s="198">
        <v>0</v>
      </c>
      <c r="AC26" s="198">
        <v>11.53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26.37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124.76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5.3</v>
      </c>
      <c r="L27" s="198">
        <v>2.04</v>
      </c>
      <c r="M27" s="198">
        <v>0</v>
      </c>
      <c r="N27" s="198">
        <v>0.98</v>
      </c>
      <c r="O27" s="198">
        <v>1.62</v>
      </c>
      <c r="P27" s="198">
        <v>1.91</v>
      </c>
      <c r="Q27" s="198">
        <v>0.15</v>
      </c>
      <c r="R27" s="198">
        <v>0.3</v>
      </c>
      <c r="S27" s="198">
        <v>0.18</v>
      </c>
      <c r="T27" s="198">
        <v>0</v>
      </c>
      <c r="U27" s="198">
        <v>7.07</v>
      </c>
      <c r="V27" s="198">
        <v>0.12</v>
      </c>
      <c r="W27" s="198">
        <v>0.38</v>
      </c>
      <c r="X27" s="198">
        <v>1.2</v>
      </c>
      <c r="Y27" s="198">
        <v>0</v>
      </c>
      <c r="Z27" s="198">
        <v>2.27</v>
      </c>
      <c r="AA27" s="198">
        <v>0.56999999999999995</v>
      </c>
      <c r="AB27" s="198">
        <v>0</v>
      </c>
      <c r="AC27" s="198">
        <v>11.53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27.66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124.76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5.3</v>
      </c>
      <c r="L28" s="198">
        <v>2.04</v>
      </c>
      <c r="M28" s="198">
        <v>0</v>
      </c>
      <c r="N28" s="198">
        <v>0.98</v>
      </c>
      <c r="O28" s="198">
        <v>1.62</v>
      </c>
      <c r="P28" s="198">
        <v>1.91</v>
      </c>
      <c r="Q28" s="198">
        <v>0.15</v>
      </c>
      <c r="R28" s="198">
        <v>0.3</v>
      </c>
      <c r="S28" s="198">
        <v>0.18</v>
      </c>
      <c r="T28" s="198">
        <v>0</v>
      </c>
      <c r="U28" s="198">
        <v>7.07</v>
      </c>
      <c r="V28" s="198">
        <v>0.12</v>
      </c>
      <c r="W28" s="198">
        <v>0.38</v>
      </c>
      <c r="X28" s="198">
        <v>1.2</v>
      </c>
      <c r="Y28" s="198">
        <v>0</v>
      </c>
      <c r="Z28" s="198">
        <v>2.27</v>
      </c>
      <c r="AA28" s="198">
        <v>0.56999999999999995</v>
      </c>
      <c r="AB28" s="198">
        <v>0</v>
      </c>
      <c r="AC28" s="198">
        <v>11.53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26.37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124.76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5.3</v>
      </c>
      <c r="L29" s="198">
        <v>2.04</v>
      </c>
      <c r="M29" s="198">
        <v>0</v>
      </c>
      <c r="N29" s="198">
        <v>0.98</v>
      </c>
      <c r="O29" s="198">
        <v>1.62</v>
      </c>
      <c r="P29" s="198">
        <v>1.31</v>
      </c>
      <c r="Q29" s="198">
        <v>0.15</v>
      </c>
      <c r="R29" s="198">
        <v>0.3</v>
      </c>
      <c r="S29" s="198">
        <v>0.18</v>
      </c>
      <c r="T29" s="198">
        <v>0</v>
      </c>
      <c r="U29" s="198">
        <v>7.07</v>
      </c>
      <c r="V29" s="198">
        <v>0.12</v>
      </c>
      <c r="W29" s="198">
        <v>0.38</v>
      </c>
      <c r="X29" s="198">
        <v>1.2</v>
      </c>
      <c r="Y29" s="198">
        <v>0</v>
      </c>
      <c r="Z29" s="198">
        <v>2.27</v>
      </c>
      <c r="AA29" s="198">
        <v>0.56999999999999995</v>
      </c>
      <c r="AB29" s="198">
        <v>0</v>
      </c>
      <c r="AC29" s="198">
        <v>11.53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26.37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124.76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5.3</v>
      </c>
      <c r="L30" s="198">
        <v>2.04</v>
      </c>
      <c r="M30" s="198">
        <v>0</v>
      </c>
      <c r="N30" s="198">
        <v>0.98</v>
      </c>
      <c r="O30" s="198">
        <v>1.62</v>
      </c>
      <c r="P30" s="198">
        <v>1.31</v>
      </c>
      <c r="Q30" s="198">
        <v>0.15</v>
      </c>
      <c r="R30" s="198">
        <v>0.3</v>
      </c>
      <c r="S30" s="198">
        <v>0.18</v>
      </c>
      <c r="T30" s="198">
        <v>0</v>
      </c>
      <c r="U30" s="198">
        <v>7.07</v>
      </c>
      <c r="V30" s="198">
        <v>0.12</v>
      </c>
      <c r="W30" s="198">
        <v>0.38</v>
      </c>
      <c r="X30" s="198">
        <v>1.2</v>
      </c>
      <c r="Y30" s="198">
        <v>0</v>
      </c>
      <c r="Z30" s="198">
        <v>2.27</v>
      </c>
      <c r="AA30" s="198">
        <v>0.56999999999999995</v>
      </c>
      <c r="AB30" s="198">
        <v>0</v>
      </c>
      <c r="AC30" s="198">
        <v>5.0999999999999996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14.85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124.76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5.3</v>
      </c>
      <c r="L31" s="198">
        <v>2.04</v>
      </c>
      <c r="M31" s="198">
        <v>0</v>
      </c>
      <c r="N31" s="198">
        <v>0.98</v>
      </c>
      <c r="O31" s="198">
        <v>1.62</v>
      </c>
      <c r="P31" s="198">
        <v>1.31</v>
      </c>
      <c r="Q31" s="198">
        <v>0.15</v>
      </c>
      <c r="R31" s="198">
        <v>0.3</v>
      </c>
      <c r="S31" s="198">
        <v>0.18</v>
      </c>
      <c r="T31" s="198">
        <v>0</v>
      </c>
      <c r="U31" s="198">
        <v>7.07</v>
      </c>
      <c r="V31" s="198">
        <v>0.12</v>
      </c>
      <c r="W31" s="198">
        <v>0.38</v>
      </c>
      <c r="X31" s="198">
        <v>1.2</v>
      </c>
      <c r="Y31" s="198">
        <v>0</v>
      </c>
      <c r="Z31" s="198">
        <v>2.27</v>
      </c>
      <c r="AA31" s="198">
        <v>0.56999999999999995</v>
      </c>
      <c r="AB31" s="198">
        <v>0</v>
      </c>
      <c r="AC31" s="198">
        <v>5.0999999999999996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14.85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124.76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5.3</v>
      </c>
      <c r="L32" s="198">
        <v>2.04</v>
      </c>
      <c r="M32" s="198">
        <v>0</v>
      </c>
      <c r="N32" s="198">
        <v>0.98</v>
      </c>
      <c r="O32" s="198">
        <v>1.62</v>
      </c>
      <c r="P32" s="198">
        <v>1.31</v>
      </c>
      <c r="Q32" s="198">
        <v>0.15</v>
      </c>
      <c r="R32" s="198">
        <v>0.3</v>
      </c>
      <c r="S32" s="198">
        <v>0.18</v>
      </c>
      <c r="T32" s="198">
        <v>0</v>
      </c>
      <c r="U32" s="198">
        <v>7.07</v>
      </c>
      <c r="V32" s="198">
        <v>0.12</v>
      </c>
      <c r="W32" s="198">
        <v>0.38</v>
      </c>
      <c r="X32" s="198">
        <v>1.2</v>
      </c>
      <c r="Y32" s="198">
        <v>0</v>
      </c>
      <c r="Z32" s="198">
        <v>2.27</v>
      </c>
      <c r="AA32" s="198">
        <v>0.56999999999999995</v>
      </c>
      <c r="AB32" s="198">
        <v>0</v>
      </c>
      <c r="AC32" s="198">
        <v>5.0999999999999996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14.85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124.76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5.3</v>
      </c>
      <c r="L33" s="198">
        <v>2.04</v>
      </c>
      <c r="M33" s="198">
        <v>0</v>
      </c>
      <c r="N33" s="198">
        <v>0.98</v>
      </c>
      <c r="O33" s="198">
        <v>1.62</v>
      </c>
      <c r="P33" s="198">
        <v>1.31</v>
      </c>
      <c r="Q33" s="198">
        <v>0.15</v>
      </c>
      <c r="R33" s="198">
        <v>0.3</v>
      </c>
      <c r="S33" s="198">
        <v>0.18</v>
      </c>
      <c r="T33" s="198">
        <v>0</v>
      </c>
      <c r="U33" s="198">
        <v>7.07</v>
      </c>
      <c r="V33" s="198">
        <v>0.12</v>
      </c>
      <c r="W33" s="198">
        <v>0.38</v>
      </c>
      <c r="X33" s="198">
        <v>1.2</v>
      </c>
      <c r="Y33" s="198">
        <v>0</v>
      </c>
      <c r="Z33" s="198">
        <v>2.27</v>
      </c>
      <c r="AA33" s="198">
        <v>0.56999999999999995</v>
      </c>
      <c r="AB33" s="198">
        <v>0</v>
      </c>
      <c r="AC33" s="198">
        <v>11.53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14.85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124.76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5.3</v>
      </c>
      <c r="L34" s="198">
        <v>2.04</v>
      </c>
      <c r="M34" s="198">
        <v>0</v>
      </c>
      <c r="N34" s="198">
        <v>0.98</v>
      </c>
      <c r="O34" s="198">
        <v>1.62</v>
      </c>
      <c r="P34" s="198">
        <v>1.31</v>
      </c>
      <c r="Q34" s="198">
        <v>0.15</v>
      </c>
      <c r="R34" s="198">
        <v>0.3</v>
      </c>
      <c r="S34" s="198">
        <v>0.18</v>
      </c>
      <c r="T34" s="198">
        <v>0</v>
      </c>
      <c r="U34" s="198">
        <v>7.07</v>
      </c>
      <c r="V34" s="198">
        <v>0.12</v>
      </c>
      <c r="W34" s="198">
        <v>0.38</v>
      </c>
      <c r="X34" s="198">
        <v>1.2</v>
      </c>
      <c r="Y34" s="198">
        <v>0</v>
      </c>
      <c r="Z34" s="198">
        <v>2.27</v>
      </c>
      <c r="AA34" s="198">
        <v>0.56999999999999995</v>
      </c>
      <c r="AB34" s="198">
        <v>0</v>
      </c>
      <c r="AC34" s="198">
        <v>11.53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26.85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124.76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5.3</v>
      </c>
      <c r="L35" s="198">
        <v>2.04</v>
      </c>
      <c r="M35" s="198">
        <v>0</v>
      </c>
      <c r="N35" s="198">
        <v>0.98</v>
      </c>
      <c r="O35" s="198">
        <v>1.62</v>
      </c>
      <c r="P35" s="198">
        <v>1.4</v>
      </c>
      <c r="Q35" s="198">
        <v>0.15</v>
      </c>
      <c r="R35" s="198">
        <v>0.3</v>
      </c>
      <c r="S35" s="198">
        <v>0.18</v>
      </c>
      <c r="T35" s="198">
        <v>0</v>
      </c>
      <c r="U35" s="198">
        <v>7.07</v>
      </c>
      <c r="V35" s="198">
        <v>0.12</v>
      </c>
      <c r="W35" s="198">
        <v>0.38</v>
      </c>
      <c r="X35" s="198">
        <v>1.2</v>
      </c>
      <c r="Y35" s="198">
        <v>0</v>
      </c>
      <c r="Z35" s="198">
        <v>2.27</v>
      </c>
      <c r="AA35" s="198">
        <v>0.56999999999999995</v>
      </c>
      <c r="AB35" s="198">
        <v>0</v>
      </c>
      <c r="AC35" s="198">
        <v>5.0999999999999996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26.85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96.76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5.3</v>
      </c>
      <c r="L36" s="198">
        <v>2.04</v>
      </c>
      <c r="M36" s="198">
        <v>0</v>
      </c>
      <c r="N36" s="198">
        <v>0.98</v>
      </c>
      <c r="O36" s="198">
        <v>1.62</v>
      </c>
      <c r="P36" s="198">
        <v>1.44</v>
      </c>
      <c r="Q36" s="198">
        <v>0.15</v>
      </c>
      <c r="R36" s="198">
        <v>0.3</v>
      </c>
      <c r="S36" s="198">
        <v>0.18</v>
      </c>
      <c r="T36" s="198">
        <v>0</v>
      </c>
      <c r="U36" s="198">
        <v>7.07</v>
      </c>
      <c r="V36" s="198">
        <v>0.12</v>
      </c>
      <c r="W36" s="198">
        <v>0.38</v>
      </c>
      <c r="X36" s="198">
        <v>1.2</v>
      </c>
      <c r="Y36" s="198">
        <v>0</v>
      </c>
      <c r="Z36" s="198">
        <v>2.27</v>
      </c>
      <c r="AA36" s="198">
        <v>0.56999999999999995</v>
      </c>
      <c r="AB36" s="198">
        <v>0</v>
      </c>
      <c r="AC36" s="198">
        <v>5.0999999999999996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26.85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96.76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5.3</v>
      </c>
      <c r="L37" s="198">
        <v>2.04</v>
      </c>
      <c r="M37" s="198">
        <v>0</v>
      </c>
      <c r="N37" s="198">
        <v>0.98</v>
      </c>
      <c r="O37" s="198">
        <v>1.62</v>
      </c>
      <c r="P37" s="198">
        <v>1.49</v>
      </c>
      <c r="Q37" s="198">
        <v>0.15</v>
      </c>
      <c r="R37" s="198">
        <v>0.3</v>
      </c>
      <c r="S37" s="198">
        <v>0.18</v>
      </c>
      <c r="T37" s="198">
        <v>0</v>
      </c>
      <c r="U37" s="198">
        <v>7.07</v>
      </c>
      <c r="V37" s="198">
        <v>0.12</v>
      </c>
      <c r="W37" s="198">
        <v>0.38</v>
      </c>
      <c r="X37" s="198">
        <v>1.2</v>
      </c>
      <c r="Y37" s="198">
        <v>0</v>
      </c>
      <c r="Z37" s="198">
        <v>2.27</v>
      </c>
      <c r="AA37" s="198">
        <v>0.56999999999999995</v>
      </c>
      <c r="AB37" s="198">
        <v>0</v>
      </c>
      <c r="AC37" s="198">
        <v>5.0999999999999996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26.85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96.76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5.3</v>
      </c>
      <c r="L38" s="198">
        <v>2.04</v>
      </c>
      <c r="M38" s="198">
        <v>0</v>
      </c>
      <c r="N38" s="198">
        <v>0.98</v>
      </c>
      <c r="O38" s="198">
        <v>1.62</v>
      </c>
      <c r="P38" s="198">
        <v>1.54</v>
      </c>
      <c r="Q38" s="198">
        <v>0.15</v>
      </c>
      <c r="R38" s="198">
        <v>0.3</v>
      </c>
      <c r="S38" s="198">
        <v>0.18</v>
      </c>
      <c r="T38" s="198">
        <v>0</v>
      </c>
      <c r="U38" s="198">
        <v>7.07</v>
      </c>
      <c r="V38" s="198">
        <v>0.12</v>
      </c>
      <c r="W38" s="198">
        <v>0.38</v>
      </c>
      <c r="X38" s="198">
        <v>1.2</v>
      </c>
      <c r="Y38" s="198">
        <v>0</v>
      </c>
      <c r="Z38" s="198">
        <v>2.27</v>
      </c>
      <c r="AA38" s="198">
        <v>0.56999999999999995</v>
      </c>
      <c r="AB38" s="198">
        <v>0</v>
      </c>
      <c r="AC38" s="198">
        <v>5.0999999999999996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26.85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96.76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2.04</v>
      </c>
      <c r="M39" s="198">
        <v>0</v>
      </c>
      <c r="N39" s="198">
        <v>0.98</v>
      </c>
      <c r="O39" s="198">
        <v>1.62</v>
      </c>
      <c r="P39" s="198">
        <v>1.54</v>
      </c>
      <c r="Q39" s="198">
        <v>0.15</v>
      </c>
      <c r="R39" s="198">
        <v>0.3</v>
      </c>
      <c r="S39" s="198">
        <v>0.18</v>
      </c>
      <c r="T39" s="198">
        <v>0</v>
      </c>
      <c r="U39" s="198">
        <v>7.07</v>
      </c>
      <c r="V39" s="198">
        <v>0.12</v>
      </c>
      <c r="W39" s="198">
        <v>0.38</v>
      </c>
      <c r="X39" s="198">
        <v>1.2</v>
      </c>
      <c r="Y39" s="198">
        <v>0</v>
      </c>
      <c r="Z39" s="198">
        <v>2.27</v>
      </c>
      <c r="AA39" s="198">
        <v>0.56999999999999995</v>
      </c>
      <c r="AB39" s="198">
        <v>0</v>
      </c>
      <c r="AC39" s="198">
        <v>5.0999999999999996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29.47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96.76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5.3</v>
      </c>
      <c r="L40" s="198">
        <v>2.04</v>
      </c>
      <c r="M40" s="198">
        <v>0</v>
      </c>
      <c r="N40" s="198">
        <v>0.98</v>
      </c>
      <c r="O40" s="198">
        <v>1.62</v>
      </c>
      <c r="P40" s="198">
        <v>1.59</v>
      </c>
      <c r="Q40" s="198">
        <v>0.15</v>
      </c>
      <c r="R40" s="198">
        <v>0.3</v>
      </c>
      <c r="S40" s="198">
        <v>0.18</v>
      </c>
      <c r="T40" s="198">
        <v>0</v>
      </c>
      <c r="U40" s="198">
        <v>7.07</v>
      </c>
      <c r="V40" s="198">
        <v>0.12</v>
      </c>
      <c r="W40" s="198">
        <v>0.38</v>
      </c>
      <c r="X40" s="198">
        <v>1.2</v>
      </c>
      <c r="Y40" s="198">
        <v>0</v>
      </c>
      <c r="Z40" s="198">
        <v>2.27</v>
      </c>
      <c r="AA40" s="198">
        <v>0.56999999999999995</v>
      </c>
      <c r="AB40" s="198">
        <v>0</v>
      </c>
      <c r="AC40" s="198">
        <v>5.0999999999999996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26.85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96.76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5.3</v>
      </c>
      <c r="L41" s="198">
        <v>2.04</v>
      </c>
      <c r="M41" s="198">
        <v>0</v>
      </c>
      <c r="N41" s="198">
        <v>0.98</v>
      </c>
      <c r="O41" s="198">
        <v>1.62</v>
      </c>
      <c r="P41" s="198">
        <v>1.65</v>
      </c>
      <c r="Q41" s="198">
        <v>0.15</v>
      </c>
      <c r="R41" s="198">
        <v>0.3</v>
      </c>
      <c r="S41" s="198">
        <v>0.18</v>
      </c>
      <c r="T41" s="198">
        <v>0</v>
      </c>
      <c r="U41" s="198">
        <v>7.07</v>
      </c>
      <c r="V41" s="198">
        <v>0.12</v>
      </c>
      <c r="W41" s="198">
        <v>0.38</v>
      </c>
      <c r="X41" s="198">
        <v>1.2</v>
      </c>
      <c r="Y41" s="198">
        <v>0</v>
      </c>
      <c r="Z41" s="198">
        <v>2.27</v>
      </c>
      <c r="AA41" s="198">
        <v>0.56999999999999995</v>
      </c>
      <c r="AB41" s="198">
        <v>0</v>
      </c>
      <c r="AC41" s="198">
        <v>5.49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26.85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96.76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5.3</v>
      </c>
      <c r="L42" s="198">
        <v>2.04</v>
      </c>
      <c r="M42" s="198">
        <v>0</v>
      </c>
      <c r="N42" s="198">
        <v>0.98</v>
      </c>
      <c r="O42" s="198">
        <v>1.62</v>
      </c>
      <c r="P42" s="198">
        <v>1.7</v>
      </c>
      <c r="Q42" s="198">
        <v>0.15</v>
      </c>
      <c r="R42" s="198">
        <v>0.3</v>
      </c>
      <c r="S42" s="198">
        <v>0.18</v>
      </c>
      <c r="T42" s="198">
        <v>0</v>
      </c>
      <c r="U42" s="198">
        <v>7.07</v>
      </c>
      <c r="V42" s="198">
        <v>0.12</v>
      </c>
      <c r="W42" s="198">
        <v>0.38</v>
      </c>
      <c r="X42" s="198">
        <v>1.2</v>
      </c>
      <c r="Y42" s="198">
        <v>0</v>
      </c>
      <c r="Z42" s="198">
        <v>2.27</v>
      </c>
      <c r="AA42" s="198">
        <v>0.56999999999999995</v>
      </c>
      <c r="AB42" s="198">
        <v>0</v>
      </c>
      <c r="AC42" s="198">
        <v>5.49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26.85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96.76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5.3</v>
      </c>
      <c r="L43" s="198">
        <v>2.04</v>
      </c>
      <c r="M43" s="198">
        <v>0</v>
      </c>
      <c r="N43" s="198">
        <v>0.98</v>
      </c>
      <c r="O43" s="198">
        <v>1.62</v>
      </c>
      <c r="P43" s="198">
        <v>1.75</v>
      </c>
      <c r="Q43" s="198">
        <v>0.15</v>
      </c>
      <c r="R43" s="198">
        <v>0.3</v>
      </c>
      <c r="S43" s="198">
        <v>0.18</v>
      </c>
      <c r="T43" s="198">
        <v>0</v>
      </c>
      <c r="U43" s="198">
        <v>7.07</v>
      </c>
      <c r="V43" s="198">
        <v>0.12</v>
      </c>
      <c r="W43" s="198">
        <v>0.38</v>
      </c>
      <c r="X43" s="198">
        <v>1.2</v>
      </c>
      <c r="Y43" s="198">
        <v>0</v>
      </c>
      <c r="Z43" s="198">
        <v>2.27</v>
      </c>
      <c r="AA43" s="198">
        <v>0.56999999999999995</v>
      </c>
      <c r="AB43" s="198">
        <v>0</v>
      </c>
      <c r="AC43" s="198">
        <v>5.49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27.85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96.76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5.3</v>
      </c>
      <c r="L44" s="198">
        <v>2.04</v>
      </c>
      <c r="M44" s="198">
        <v>0</v>
      </c>
      <c r="N44" s="198">
        <v>0.98</v>
      </c>
      <c r="O44" s="198">
        <v>1.62</v>
      </c>
      <c r="P44" s="198">
        <v>1.81</v>
      </c>
      <c r="Q44" s="198">
        <v>0.15</v>
      </c>
      <c r="R44" s="198">
        <v>0.3</v>
      </c>
      <c r="S44" s="198">
        <v>0.18</v>
      </c>
      <c r="T44" s="198">
        <v>0</v>
      </c>
      <c r="U44" s="198">
        <v>7.07</v>
      </c>
      <c r="V44" s="198">
        <v>0.12</v>
      </c>
      <c r="W44" s="198">
        <v>0.38</v>
      </c>
      <c r="X44" s="198">
        <v>1.2</v>
      </c>
      <c r="Y44" s="198">
        <v>0</v>
      </c>
      <c r="Z44" s="198">
        <v>2.27</v>
      </c>
      <c r="AA44" s="198">
        <v>0.56999999999999995</v>
      </c>
      <c r="AB44" s="198">
        <v>0</v>
      </c>
      <c r="AC44" s="198">
        <v>5.88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27.85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96.76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5.3</v>
      </c>
      <c r="L45" s="198">
        <v>2.04</v>
      </c>
      <c r="M45" s="198">
        <v>0</v>
      </c>
      <c r="N45" s="198">
        <v>0.98</v>
      </c>
      <c r="O45" s="198">
        <v>1.62</v>
      </c>
      <c r="P45" s="198">
        <v>1.87</v>
      </c>
      <c r="Q45" s="198">
        <v>0.15</v>
      </c>
      <c r="R45" s="198">
        <v>0.3</v>
      </c>
      <c r="S45" s="198">
        <v>0.18</v>
      </c>
      <c r="T45" s="198">
        <v>0</v>
      </c>
      <c r="U45" s="198">
        <v>7.07</v>
      </c>
      <c r="V45" s="198">
        <v>0.12</v>
      </c>
      <c r="W45" s="198">
        <v>0.38</v>
      </c>
      <c r="X45" s="198">
        <v>1.2</v>
      </c>
      <c r="Y45" s="198">
        <v>0</v>
      </c>
      <c r="Z45" s="198">
        <v>2.27</v>
      </c>
      <c r="AA45" s="198">
        <v>0.56999999999999995</v>
      </c>
      <c r="AB45" s="198">
        <v>0</v>
      </c>
      <c r="AC45" s="198">
        <v>5.88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29.83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96.76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5.3</v>
      </c>
      <c r="L46" s="198">
        <v>2.04</v>
      </c>
      <c r="M46" s="198">
        <v>0</v>
      </c>
      <c r="N46" s="198">
        <v>0.98</v>
      </c>
      <c r="O46" s="198">
        <v>1.62</v>
      </c>
      <c r="P46" s="198">
        <v>1.91</v>
      </c>
      <c r="Q46" s="198">
        <v>0.15</v>
      </c>
      <c r="R46" s="198">
        <v>0.3</v>
      </c>
      <c r="S46" s="198">
        <v>0.18</v>
      </c>
      <c r="T46" s="198">
        <v>0</v>
      </c>
      <c r="U46" s="198">
        <v>7.07</v>
      </c>
      <c r="V46" s="198">
        <v>0.12</v>
      </c>
      <c r="W46" s="198">
        <v>0.38</v>
      </c>
      <c r="X46" s="198">
        <v>1.2</v>
      </c>
      <c r="Y46" s="198">
        <v>0</v>
      </c>
      <c r="Z46" s="198">
        <v>2.27</v>
      </c>
      <c r="AA46" s="198">
        <v>0.56999999999999995</v>
      </c>
      <c r="AB46" s="198">
        <v>0</v>
      </c>
      <c r="AC46" s="198">
        <v>5.88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26.85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96.76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5.3</v>
      </c>
      <c r="L47" s="198">
        <v>2.04</v>
      </c>
      <c r="M47" s="198">
        <v>0</v>
      </c>
      <c r="N47" s="198">
        <v>0.98</v>
      </c>
      <c r="O47" s="198">
        <v>1.62</v>
      </c>
      <c r="P47" s="198">
        <v>1.91</v>
      </c>
      <c r="Q47" s="198">
        <v>0.15</v>
      </c>
      <c r="R47" s="198">
        <v>0.3</v>
      </c>
      <c r="S47" s="198">
        <v>0.18</v>
      </c>
      <c r="T47" s="198">
        <v>0</v>
      </c>
      <c r="U47" s="198">
        <v>7.07</v>
      </c>
      <c r="V47" s="198">
        <v>0.12</v>
      </c>
      <c r="W47" s="198">
        <v>0.38</v>
      </c>
      <c r="X47" s="198">
        <v>1.2</v>
      </c>
      <c r="Y47" s="198">
        <v>0</v>
      </c>
      <c r="Z47" s="198">
        <v>2.27</v>
      </c>
      <c r="AA47" s="198">
        <v>0.56999999999999995</v>
      </c>
      <c r="AB47" s="198">
        <v>0</v>
      </c>
      <c r="AC47" s="198">
        <v>11.95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30.92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96.76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5.3</v>
      </c>
      <c r="L48" s="198">
        <v>2.04</v>
      </c>
      <c r="M48" s="198">
        <v>0</v>
      </c>
      <c r="N48" s="198">
        <v>0.98</v>
      </c>
      <c r="O48" s="198">
        <v>1.62</v>
      </c>
      <c r="P48" s="198">
        <v>1.91</v>
      </c>
      <c r="Q48" s="198">
        <v>0.15</v>
      </c>
      <c r="R48" s="198">
        <v>0.3</v>
      </c>
      <c r="S48" s="198">
        <v>0.18</v>
      </c>
      <c r="T48" s="198">
        <v>0</v>
      </c>
      <c r="U48" s="198">
        <v>7.07</v>
      </c>
      <c r="V48" s="198">
        <v>0.12</v>
      </c>
      <c r="W48" s="198">
        <v>0.38</v>
      </c>
      <c r="X48" s="198">
        <v>1.2</v>
      </c>
      <c r="Y48" s="198">
        <v>0</v>
      </c>
      <c r="Z48" s="198">
        <v>2.27</v>
      </c>
      <c r="AA48" s="198">
        <v>0.56999999999999995</v>
      </c>
      <c r="AB48" s="198">
        <v>0</v>
      </c>
      <c r="AC48" s="198">
        <v>8.2899999999999991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26.85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96.76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5.3</v>
      </c>
      <c r="L49" s="198">
        <v>2.04</v>
      </c>
      <c r="M49" s="198">
        <v>0</v>
      </c>
      <c r="N49" s="198">
        <v>0.98</v>
      </c>
      <c r="O49" s="198">
        <v>1.62</v>
      </c>
      <c r="P49" s="198">
        <v>1.91</v>
      </c>
      <c r="Q49" s="198">
        <v>0.15</v>
      </c>
      <c r="R49" s="198">
        <v>0.3</v>
      </c>
      <c r="S49" s="198">
        <v>0.18</v>
      </c>
      <c r="T49" s="198">
        <v>0</v>
      </c>
      <c r="U49" s="198">
        <v>7.07</v>
      </c>
      <c r="V49" s="198">
        <v>0.12</v>
      </c>
      <c r="W49" s="198">
        <v>0.38</v>
      </c>
      <c r="X49" s="198">
        <v>1.2</v>
      </c>
      <c r="Y49" s="198">
        <v>0</v>
      </c>
      <c r="Z49" s="198">
        <v>2.27</v>
      </c>
      <c r="AA49" s="198">
        <v>0.56999999999999995</v>
      </c>
      <c r="AB49" s="198">
        <v>0</v>
      </c>
      <c r="AC49" s="198">
        <v>8.2899999999999991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26.85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96.76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5.3</v>
      </c>
      <c r="L50" s="198">
        <v>2.04</v>
      </c>
      <c r="M50" s="198">
        <v>0</v>
      </c>
      <c r="N50" s="198">
        <v>0.98</v>
      </c>
      <c r="O50" s="198">
        <v>1.62</v>
      </c>
      <c r="P50" s="198">
        <v>1.91</v>
      </c>
      <c r="Q50" s="198">
        <v>0.15</v>
      </c>
      <c r="R50" s="198">
        <v>0.3</v>
      </c>
      <c r="S50" s="198">
        <v>0.18</v>
      </c>
      <c r="T50" s="198">
        <v>0</v>
      </c>
      <c r="U50" s="198">
        <v>7.07</v>
      </c>
      <c r="V50" s="198">
        <v>0.12</v>
      </c>
      <c r="W50" s="198">
        <v>0.38</v>
      </c>
      <c r="X50" s="198">
        <v>1.2</v>
      </c>
      <c r="Y50" s="198">
        <v>0</v>
      </c>
      <c r="Z50" s="198">
        <v>2.27</v>
      </c>
      <c r="AA50" s="198">
        <v>0.56999999999999995</v>
      </c>
      <c r="AB50" s="198">
        <v>0</v>
      </c>
      <c r="AC50" s="198">
        <v>10.09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26.85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96.76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5.3</v>
      </c>
      <c r="L51" s="198">
        <v>2.04</v>
      </c>
      <c r="M51" s="198">
        <v>0</v>
      </c>
      <c r="N51" s="198">
        <v>0.98</v>
      </c>
      <c r="O51" s="198">
        <v>1.62</v>
      </c>
      <c r="P51" s="198">
        <v>1.91</v>
      </c>
      <c r="Q51" s="198">
        <v>0.15</v>
      </c>
      <c r="R51" s="198">
        <v>0.3</v>
      </c>
      <c r="S51" s="198">
        <v>0.18</v>
      </c>
      <c r="T51" s="198">
        <v>0</v>
      </c>
      <c r="U51" s="198">
        <v>7.07</v>
      </c>
      <c r="V51" s="198">
        <v>0.12</v>
      </c>
      <c r="W51" s="198">
        <v>0.38</v>
      </c>
      <c r="X51" s="198">
        <v>1.2</v>
      </c>
      <c r="Y51" s="198">
        <v>0</v>
      </c>
      <c r="Z51" s="198">
        <v>2.27</v>
      </c>
      <c r="AA51" s="198">
        <v>0.56999999999999995</v>
      </c>
      <c r="AB51" s="198">
        <v>0</v>
      </c>
      <c r="AC51" s="198">
        <v>10.09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26.85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90.52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5.3</v>
      </c>
      <c r="L52" s="198">
        <v>2.04</v>
      </c>
      <c r="M52" s="198">
        <v>0</v>
      </c>
      <c r="N52" s="198">
        <v>0.98</v>
      </c>
      <c r="O52" s="198">
        <v>1.62</v>
      </c>
      <c r="P52" s="198">
        <v>1.91</v>
      </c>
      <c r="Q52" s="198">
        <v>0.15</v>
      </c>
      <c r="R52" s="198">
        <v>0.3</v>
      </c>
      <c r="S52" s="198">
        <v>0.18</v>
      </c>
      <c r="T52" s="198">
        <v>0</v>
      </c>
      <c r="U52" s="198">
        <v>7.07</v>
      </c>
      <c r="V52" s="198">
        <v>0.12</v>
      </c>
      <c r="W52" s="198">
        <v>0.38</v>
      </c>
      <c r="X52" s="198">
        <v>1.2</v>
      </c>
      <c r="Y52" s="198">
        <v>0</v>
      </c>
      <c r="Z52" s="198">
        <v>2.27</v>
      </c>
      <c r="AA52" s="198">
        <v>0.56999999999999995</v>
      </c>
      <c r="AB52" s="198">
        <v>0</v>
      </c>
      <c r="AC52" s="198">
        <v>10.09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26.85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90.52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5.3</v>
      </c>
      <c r="L53" s="198">
        <v>2.04</v>
      </c>
      <c r="M53" s="198">
        <v>0</v>
      </c>
      <c r="N53" s="198">
        <v>0.98</v>
      </c>
      <c r="O53" s="198">
        <v>1.62</v>
      </c>
      <c r="P53" s="198">
        <v>1.91</v>
      </c>
      <c r="Q53" s="198">
        <v>0.15</v>
      </c>
      <c r="R53" s="198">
        <v>0.3</v>
      </c>
      <c r="S53" s="198">
        <v>0.18</v>
      </c>
      <c r="T53" s="198">
        <v>0</v>
      </c>
      <c r="U53" s="198">
        <v>7.07</v>
      </c>
      <c r="V53" s="198">
        <v>0.09</v>
      </c>
      <c r="W53" s="198">
        <v>0.38</v>
      </c>
      <c r="X53" s="198">
        <v>1.2</v>
      </c>
      <c r="Y53" s="198">
        <v>0</v>
      </c>
      <c r="Z53" s="198">
        <v>2.27</v>
      </c>
      <c r="AA53" s="198">
        <v>0.56999999999999995</v>
      </c>
      <c r="AB53" s="198">
        <v>0</v>
      </c>
      <c r="AC53" s="198">
        <v>13.44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30.92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118.52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5.3</v>
      </c>
      <c r="L54" s="198">
        <v>2.04</v>
      </c>
      <c r="M54" s="198">
        <v>0</v>
      </c>
      <c r="N54" s="198">
        <v>0.98</v>
      </c>
      <c r="O54" s="198">
        <v>1.62</v>
      </c>
      <c r="P54" s="198">
        <v>1.91</v>
      </c>
      <c r="Q54" s="198">
        <v>0.15</v>
      </c>
      <c r="R54" s="198">
        <v>0.3</v>
      </c>
      <c r="S54" s="198">
        <v>0.18</v>
      </c>
      <c r="T54" s="198">
        <v>0</v>
      </c>
      <c r="U54" s="198">
        <v>7.07</v>
      </c>
      <c r="V54" s="198">
        <v>0.09</v>
      </c>
      <c r="W54" s="198">
        <v>0.38</v>
      </c>
      <c r="X54" s="198">
        <v>1.2</v>
      </c>
      <c r="Y54" s="198">
        <v>0</v>
      </c>
      <c r="Z54" s="198">
        <v>2.27</v>
      </c>
      <c r="AA54" s="198">
        <v>0.56999999999999995</v>
      </c>
      <c r="AB54" s="198">
        <v>0</v>
      </c>
      <c r="AC54" s="198">
        <v>13.44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30.92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118.52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5.3</v>
      </c>
      <c r="L55" s="198">
        <v>2.04</v>
      </c>
      <c r="M55" s="198">
        <v>0</v>
      </c>
      <c r="N55" s="198">
        <v>0.98</v>
      </c>
      <c r="O55" s="198">
        <v>1.62</v>
      </c>
      <c r="P55" s="198">
        <v>1.91</v>
      </c>
      <c r="Q55" s="198">
        <v>0.15</v>
      </c>
      <c r="R55" s="198">
        <v>0.3</v>
      </c>
      <c r="S55" s="198">
        <v>0.18</v>
      </c>
      <c r="T55" s="198">
        <v>0</v>
      </c>
      <c r="U55" s="198">
        <v>7.07</v>
      </c>
      <c r="V55" s="198">
        <v>0.09</v>
      </c>
      <c r="W55" s="198">
        <v>0.38</v>
      </c>
      <c r="X55" s="198">
        <v>1.2</v>
      </c>
      <c r="Y55" s="198">
        <v>0</v>
      </c>
      <c r="Z55" s="198">
        <v>2.27</v>
      </c>
      <c r="AA55" s="198">
        <v>0.56999999999999995</v>
      </c>
      <c r="AB55" s="198">
        <v>0</v>
      </c>
      <c r="AC55" s="198">
        <v>13.44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30.92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118.52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5.3</v>
      </c>
      <c r="L56" s="198">
        <v>2.04</v>
      </c>
      <c r="M56" s="198">
        <v>0</v>
      </c>
      <c r="N56" s="198">
        <v>0.98</v>
      </c>
      <c r="O56" s="198">
        <v>1.62</v>
      </c>
      <c r="P56" s="198">
        <v>1.91</v>
      </c>
      <c r="Q56" s="198">
        <v>0.15</v>
      </c>
      <c r="R56" s="198">
        <v>0.3</v>
      </c>
      <c r="S56" s="198">
        <v>0.18</v>
      </c>
      <c r="T56" s="198">
        <v>0</v>
      </c>
      <c r="U56" s="198">
        <v>7.07</v>
      </c>
      <c r="V56" s="198">
        <v>0.09</v>
      </c>
      <c r="W56" s="198">
        <v>0.38</v>
      </c>
      <c r="X56" s="198">
        <v>1.2</v>
      </c>
      <c r="Y56" s="198">
        <v>0</v>
      </c>
      <c r="Z56" s="198">
        <v>2.27</v>
      </c>
      <c r="AA56" s="198">
        <v>0.56999999999999995</v>
      </c>
      <c r="AB56" s="198">
        <v>0</v>
      </c>
      <c r="AC56" s="198">
        <v>13.44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30.92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118.52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5.3</v>
      </c>
      <c r="L57" s="198">
        <v>2.04</v>
      </c>
      <c r="M57" s="198">
        <v>0</v>
      </c>
      <c r="N57" s="198">
        <v>0.98</v>
      </c>
      <c r="O57" s="198">
        <v>1.62</v>
      </c>
      <c r="P57" s="198">
        <v>1.91</v>
      </c>
      <c r="Q57" s="198">
        <v>0.15</v>
      </c>
      <c r="R57" s="198">
        <v>0.3</v>
      </c>
      <c r="S57" s="198">
        <v>0.18</v>
      </c>
      <c r="T57" s="198">
        <v>0</v>
      </c>
      <c r="U57" s="198">
        <v>7.07</v>
      </c>
      <c r="V57" s="198">
        <v>0.09</v>
      </c>
      <c r="W57" s="198">
        <v>0.38</v>
      </c>
      <c r="X57" s="198">
        <v>1.2</v>
      </c>
      <c r="Y57" s="198">
        <v>0</v>
      </c>
      <c r="Z57" s="198">
        <v>2.27</v>
      </c>
      <c r="AA57" s="198">
        <v>0.56999999999999995</v>
      </c>
      <c r="AB57" s="198">
        <v>0</v>
      </c>
      <c r="AC57" s="198">
        <v>13.44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32.369999999999997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118.52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5.3</v>
      </c>
      <c r="L58" s="198">
        <v>2.04</v>
      </c>
      <c r="M58" s="198">
        <v>0</v>
      </c>
      <c r="N58" s="198">
        <v>0.98</v>
      </c>
      <c r="O58" s="198">
        <v>1.62</v>
      </c>
      <c r="P58" s="198">
        <v>1.91</v>
      </c>
      <c r="Q58" s="198">
        <v>0.15</v>
      </c>
      <c r="R58" s="198">
        <v>0.3</v>
      </c>
      <c r="S58" s="198">
        <v>0.18</v>
      </c>
      <c r="T58" s="198">
        <v>0</v>
      </c>
      <c r="U58" s="198">
        <v>7.07</v>
      </c>
      <c r="V58" s="198">
        <v>0.09</v>
      </c>
      <c r="W58" s="198">
        <v>0.38</v>
      </c>
      <c r="X58" s="198">
        <v>1.2</v>
      </c>
      <c r="Y58" s="198">
        <v>0</v>
      </c>
      <c r="Z58" s="198">
        <v>2.27</v>
      </c>
      <c r="AA58" s="198">
        <v>0.56999999999999995</v>
      </c>
      <c r="AB58" s="198">
        <v>0</v>
      </c>
      <c r="AC58" s="198">
        <v>13.44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32.369999999999997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118.52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5.3</v>
      </c>
      <c r="L59" s="198">
        <v>2.04</v>
      </c>
      <c r="M59" s="198">
        <v>0</v>
      </c>
      <c r="N59" s="198">
        <v>0.98</v>
      </c>
      <c r="O59" s="198">
        <v>1.62</v>
      </c>
      <c r="P59" s="198">
        <v>1.91</v>
      </c>
      <c r="Q59" s="198">
        <v>0.15</v>
      </c>
      <c r="R59" s="198">
        <v>0.17</v>
      </c>
      <c r="S59" s="198">
        <v>0.18</v>
      </c>
      <c r="T59" s="198">
        <v>0</v>
      </c>
      <c r="U59" s="198">
        <v>7.07</v>
      </c>
      <c r="V59" s="198">
        <v>0.09</v>
      </c>
      <c r="W59" s="198">
        <v>0.38</v>
      </c>
      <c r="X59" s="198">
        <v>1.2</v>
      </c>
      <c r="Y59" s="198">
        <v>0</v>
      </c>
      <c r="Z59" s="198">
        <v>2.27</v>
      </c>
      <c r="AA59" s="198">
        <v>0.56999999999999995</v>
      </c>
      <c r="AB59" s="198">
        <v>0</v>
      </c>
      <c r="AC59" s="198">
        <v>13.44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32.369999999999997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118.52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5.3</v>
      </c>
      <c r="L60" s="198">
        <v>2.04</v>
      </c>
      <c r="M60" s="198">
        <v>0</v>
      </c>
      <c r="N60" s="198">
        <v>0.98</v>
      </c>
      <c r="O60" s="198">
        <v>1.62</v>
      </c>
      <c r="P60" s="198">
        <v>1.91</v>
      </c>
      <c r="Q60" s="198">
        <v>0.15</v>
      </c>
      <c r="R60" s="198">
        <v>0.17</v>
      </c>
      <c r="S60" s="198">
        <v>0.18</v>
      </c>
      <c r="T60" s="198">
        <v>0</v>
      </c>
      <c r="U60" s="198">
        <v>7.07</v>
      </c>
      <c r="V60" s="198">
        <v>0.09</v>
      </c>
      <c r="W60" s="198">
        <v>0.38</v>
      </c>
      <c r="X60" s="198">
        <v>1.2</v>
      </c>
      <c r="Y60" s="198">
        <v>0</v>
      </c>
      <c r="Z60" s="198">
        <v>2.27</v>
      </c>
      <c r="AA60" s="198">
        <v>0.56999999999999995</v>
      </c>
      <c r="AB60" s="198">
        <v>0</v>
      </c>
      <c r="AC60" s="198">
        <v>13.44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32.369999999999997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118.52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5.3</v>
      </c>
      <c r="L61" s="198">
        <v>2.04</v>
      </c>
      <c r="M61" s="198">
        <v>0</v>
      </c>
      <c r="N61" s="198">
        <v>0.98</v>
      </c>
      <c r="O61" s="198">
        <v>1.62</v>
      </c>
      <c r="P61" s="198">
        <v>1.91</v>
      </c>
      <c r="Q61" s="198">
        <v>0.15</v>
      </c>
      <c r="R61" s="198">
        <v>0.17</v>
      </c>
      <c r="S61" s="198">
        <v>0.18</v>
      </c>
      <c r="T61" s="198">
        <v>0</v>
      </c>
      <c r="U61" s="198">
        <v>7.07</v>
      </c>
      <c r="V61" s="198">
        <v>0.09</v>
      </c>
      <c r="W61" s="198">
        <v>0.38</v>
      </c>
      <c r="X61" s="198">
        <v>1.2</v>
      </c>
      <c r="Y61" s="198">
        <v>0</v>
      </c>
      <c r="Z61" s="198">
        <v>2.27</v>
      </c>
      <c r="AA61" s="198">
        <v>0.56999999999999995</v>
      </c>
      <c r="AB61" s="198">
        <v>0</v>
      </c>
      <c r="AC61" s="198">
        <v>13.44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32.369999999999997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118.52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5.3</v>
      </c>
      <c r="L62" s="198">
        <v>2.04</v>
      </c>
      <c r="M62" s="198">
        <v>0</v>
      </c>
      <c r="N62" s="198">
        <v>0.98</v>
      </c>
      <c r="O62" s="198">
        <v>1.62</v>
      </c>
      <c r="P62" s="198">
        <v>1.91</v>
      </c>
      <c r="Q62" s="198">
        <v>0.15</v>
      </c>
      <c r="R62" s="198">
        <v>0.17</v>
      </c>
      <c r="S62" s="198">
        <v>0.18</v>
      </c>
      <c r="T62" s="198">
        <v>0</v>
      </c>
      <c r="U62" s="198">
        <v>7.07</v>
      </c>
      <c r="V62" s="198">
        <v>0.09</v>
      </c>
      <c r="W62" s="198">
        <v>0.38</v>
      </c>
      <c r="X62" s="198">
        <v>1.2</v>
      </c>
      <c r="Y62" s="198">
        <v>0</v>
      </c>
      <c r="Z62" s="198">
        <v>2.27</v>
      </c>
      <c r="AA62" s="198">
        <v>0.56999999999999995</v>
      </c>
      <c r="AB62" s="198">
        <v>0</v>
      </c>
      <c r="AC62" s="198">
        <v>13.44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32.369999999999997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118.52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5.3</v>
      </c>
      <c r="L63" s="198">
        <v>2.04</v>
      </c>
      <c r="M63" s="198">
        <v>0</v>
      </c>
      <c r="N63" s="198">
        <v>0.98</v>
      </c>
      <c r="O63" s="198">
        <v>1.62</v>
      </c>
      <c r="P63" s="198">
        <v>1.91</v>
      </c>
      <c r="Q63" s="198">
        <v>0.15</v>
      </c>
      <c r="R63" s="198">
        <v>0.17</v>
      </c>
      <c r="S63" s="198">
        <v>1.17</v>
      </c>
      <c r="T63" s="198">
        <v>0</v>
      </c>
      <c r="U63" s="198">
        <v>7.07</v>
      </c>
      <c r="V63" s="198">
        <v>0.09</v>
      </c>
      <c r="W63" s="198">
        <v>0.38</v>
      </c>
      <c r="X63" s="198">
        <v>1.2</v>
      </c>
      <c r="Y63" s="198">
        <v>0</v>
      </c>
      <c r="Z63" s="198">
        <v>2.27</v>
      </c>
      <c r="AA63" s="198">
        <v>0.56999999999999995</v>
      </c>
      <c r="AB63" s="198">
        <v>0</v>
      </c>
      <c r="AC63" s="198">
        <v>13.44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31.28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118.52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5.3</v>
      </c>
      <c r="L64" s="198">
        <v>2.04</v>
      </c>
      <c r="M64" s="198">
        <v>0</v>
      </c>
      <c r="N64" s="198">
        <v>0.98</v>
      </c>
      <c r="O64" s="198">
        <v>1.62</v>
      </c>
      <c r="P64" s="198">
        <v>1.91</v>
      </c>
      <c r="Q64" s="198">
        <v>0.15</v>
      </c>
      <c r="R64" s="198">
        <v>0.17</v>
      </c>
      <c r="S64" s="198">
        <v>1.17</v>
      </c>
      <c r="T64" s="198">
        <v>0</v>
      </c>
      <c r="U64" s="198">
        <v>7.07</v>
      </c>
      <c r="V64" s="198">
        <v>0.09</v>
      </c>
      <c r="W64" s="198">
        <v>0.38</v>
      </c>
      <c r="X64" s="198">
        <v>1.2</v>
      </c>
      <c r="Y64" s="198">
        <v>0</v>
      </c>
      <c r="Z64" s="198">
        <v>2.27</v>
      </c>
      <c r="AA64" s="198">
        <v>0.56999999999999995</v>
      </c>
      <c r="AB64" s="198">
        <v>0</v>
      </c>
      <c r="AC64" s="198">
        <v>13.44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32.369999999999997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118.52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5.3</v>
      </c>
      <c r="L65" s="198">
        <v>2.04</v>
      </c>
      <c r="M65" s="198">
        <v>0</v>
      </c>
      <c r="N65" s="198">
        <v>0.98</v>
      </c>
      <c r="O65" s="198">
        <v>1.62</v>
      </c>
      <c r="P65" s="198">
        <v>1.9</v>
      </c>
      <c r="Q65" s="198">
        <v>0.15</v>
      </c>
      <c r="R65" s="198">
        <v>0.17</v>
      </c>
      <c r="S65" s="198">
        <v>1.17</v>
      </c>
      <c r="T65" s="198">
        <v>0</v>
      </c>
      <c r="U65" s="198">
        <v>7.07</v>
      </c>
      <c r="V65" s="198">
        <v>0.09</v>
      </c>
      <c r="W65" s="198">
        <v>0.38</v>
      </c>
      <c r="X65" s="198">
        <v>1.2</v>
      </c>
      <c r="Y65" s="198">
        <v>0</v>
      </c>
      <c r="Z65" s="198">
        <v>2.27</v>
      </c>
      <c r="AA65" s="198">
        <v>0.56999999999999995</v>
      </c>
      <c r="AB65" s="198">
        <v>0</v>
      </c>
      <c r="AC65" s="198">
        <v>13.44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32.369999999999997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118.52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5.3</v>
      </c>
      <c r="L66" s="198">
        <v>2.04</v>
      </c>
      <c r="M66" s="198">
        <v>0</v>
      </c>
      <c r="N66" s="198">
        <v>0.98</v>
      </c>
      <c r="O66" s="198">
        <v>1.62</v>
      </c>
      <c r="P66" s="198">
        <v>1.9</v>
      </c>
      <c r="Q66" s="198">
        <v>0.15</v>
      </c>
      <c r="R66" s="198">
        <v>0.17</v>
      </c>
      <c r="S66" s="198">
        <v>1.17</v>
      </c>
      <c r="T66" s="198">
        <v>0</v>
      </c>
      <c r="U66" s="198">
        <v>7.07</v>
      </c>
      <c r="V66" s="198">
        <v>0.09</v>
      </c>
      <c r="W66" s="198">
        <v>0.38</v>
      </c>
      <c r="X66" s="198">
        <v>1.2</v>
      </c>
      <c r="Y66" s="198">
        <v>0</v>
      </c>
      <c r="Z66" s="198">
        <v>2.27</v>
      </c>
      <c r="AA66" s="198">
        <v>0.56999999999999995</v>
      </c>
      <c r="AB66" s="198">
        <v>0</v>
      </c>
      <c r="AC66" s="198">
        <v>13.44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32.369999999999997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93.52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5.3</v>
      </c>
      <c r="L67" s="198">
        <v>2.04</v>
      </c>
      <c r="M67" s="198">
        <v>0</v>
      </c>
      <c r="N67" s="198">
        <v>0.98</v>
      </c>
      <c r="O67" s="198">
        <v>1.62</v>
      </c>
      <c r="P67" s="198">
        <v>1.9</v>
      </c>
      <c r="Q67" s="198">
        <v>0.15</v>
      </c>
      <c r="R67" s="198">
        <v>0.17</v>
      </c>
      <c r="S67" s="198">
        <v>1.17</v>
      </c>
      <c r="T67" s="198">
        <v>0</v>
      </c>
      <c r="U67" s="198">
        <v>7.07</v>
      </c>
      <c r="V67" s="198">
        <v>0.09</v>
      </c>
      <c r="W67" s="198">
        <v>0.38</v>
      </c>
      <c r="X67" s="198">
        <v>1.2</v>
      </c>
      <c r="Y67" s="198">
        <v>0</v>
      </c>
      <c r="Z67" s="198">
        <v>2.27</v>
      </c>
      <c r="AA67" s="198">
        <v>0.56999999999999995</v>
      </c>
      <c r="AB67" s="198">
        <v>0</v>
      </c>
      <c r="AC67" s="198">
        <v>13.44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31.64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93.52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5.3</v>
      </c>
      <c r="L68" s="198">
        <v>2.04</v>
      </c>
      <c r="M68" s="198">
        <v>0</v>
      </c>
      <c r="N68" s="198">
        <v>0.98</v>
      </c>
      <c r="O68" s="198">
        <v>1.62</v>
      </c>
      <c r="P68" s="198">
        <v>1.9</v>
      </c>
      <c r="Q68" s="198">
        <v>0.15</v>
      </c>
      <c r="R68" s="198">
        <v>0.17</v>
      </c>
      <c r="S68" s="198">
        <v>1.17</v>
      </c>
      <c r="T68" s="198">
        <v>0</v>
      </c>
      <c r="U68" s="198">
        <v>7.07</v>
      </c>
      <c r="V68" s="198">
        <v>0.09</v>
      </c>
      <c r="W68" s="198">
        <v>0.38</v>
      </c>
      <c r="X68" s="198">
        <v>1.2</v>
      </c>
      <c r="Y68" s="198">
        <v>0</v>
      </c>
      <c r="Z68" s="198">
        <v>2.27</v>
      </c>
      <c r="AA68" s="198">
        <v>0.56999999999999995</v>
      </c>
      <c r="AB68" s="198">
        <v>0</v>
      </c>
      <c r="AC68" s="198">
        <v>13.44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31.64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93.52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5.3</v>
      </c>
      <c r="L69" s="198">
        <v>2.04</v>
      </c>
      <c r="M69" s="198">
        <v>0</v>
      </c>
      <c r="N69" s="198">
        <v>0.98</v>
      </c>
      <c r="O69" s="198">
        <v>1.62</v>
      </c>
      <c r="P69" s="198">
        <v>1.9</v>
      </c>
      <c r="Q69" s="198">
        <v>0.15</v>
      </c>
      <c r="R69" s="198">
        <v>0.17</v>
      </c>
      <c r="S69" s="198">
        <v>1.17</v>
      </c>
      <c r="T69" s="198">
        <v>0</v>
      </c>
      <c r="U69" s="198">
        <v>7.07</v>
      </c>
      <c r="V69" s="198">
        <v>0.09</v>
      </c>
      <c r="W69" s="198">
        <v>0.38</v>
      </c>
      <c r="X69" s="198">
        <v>1.2</v>
      </c>
      <c r="Y69" s="198">
        <v>0</v>
      </c>
      <c r="Z69" s="198">
        <v>2.27</v>
      </c>
      <c r="AA69" s="198">
        <v>0.56999999999999995</v>
      </c>
      <c r="AB69" s="198">
        <v>0</v>
      </c>
      <c r="AC69" s="198">
        <v>13.7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31.64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93.52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5.3</v>
      </c>
      <c r="L70" s="198">
        <v>2.04</v>
      </c>
      <c r="M70" s="198">
        <v>0</v>
      </c>
      <c r="N70" s="198">
        <v>0.98</v>
      </c>
      <c r="O70" s="198">
        <v>1.62</v>
      </c>
      <c r="P70" s="198">
        <v>1.9</v>
      </c>
      <c r="Q70" s="198">
        <v>0.15</v>
      </c>
      <c r="R70" s="198">
        <v>0.17</v>
      </c>
      <c r="S70" s="198">
        <v>1.17</v>
      </c>
      <c r="T70" s="198">
        <v>0</v>
      </c>
      <c r="U70" s="198">
        <v>7.07</v>
      </c>
      <c r="V70" s="198">
        <v>0.09</v>
      </c>
      <c r="W70" s="198">
        <v>0.38</v>
      </c>
      <c r="X70" s="198">
        <v>1.2</v>
      </c>
      <c r="Y70" s="198">
        <v>0</v>
      </c>
      <c r="Z70" s="198">
        <v>2.27</v>
      </c>
      <c r="AA70" s="198">
        <v>0.56999999999999995</v>
      </c>
      <c r="AB70" s="198">
        <v>0</v>
      </c>
      <c r="AC70" s="198">
        <v>13.7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31.64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93.52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5.3</v>
      </c>
      <c r="L71" s="198">
        <v>2.04</v>
      </c>
      <c r="M71" s="198">
        <v>0</v>
      </c>
      <c r="N71" s="198">
        <v>0.98</v>
      </c>
      <c r="O71" s="198">
        <v>1.62</v>
      </c>
      <c r="P71" s="198">
        <v>1.9</v>
      </c>
      <c r="Q71" s="198">
        <v>0.15</v>
      </c>
      <c r="R71" s="198">
        <v>0.17</v>
      </c>
      <c r="S71" s="198">
        <v>1.17</v>
      </c>
      <c r="T71" s="198">
        <v>0</v>
      </c>
      <c r="U71" s="198">
        <v>7.07</v>
      </c>
      <c r="V71" s="198">
        <v>0.09</v>
      </c>
      <c r="W71" s="198">
        <v>0.38</v>
      </c>
      <c r="X71" s="198">
        <v>1.2</v>
      </c>
      <c r="Y71" s="198">
        <v>0</v>
      </c>
      <c r="Z71" s="198">
        <v>2.27</v>
      </c>
      <c r="AA71" s="198">
        <v>0.56999999999999995</v>
      </c>
      <c r="AB71" s="198">
        <v>0</v>
      </c>
      <c r="AC71" s="198">
        <v>13.7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31.64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93.52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5.3</v>
      </c>
      <c r="L72" s="198">
        <v>2.04</v>
      </c>
      <c r="M72" s="198">
        <v>0</v>
      </c>
      <c r="N72" s="198">
        <v>0.98</v>
      </c>
      <c r="O72" s="198">
        <v>1.62</v>
      </c>
      <c r="P72" s="198">
        <v>1.9</v>
      </c>
      <c r="Q72" s="198">
        <v>0.15</v>
      </c>
      <c r="R72" s="198">
        <v>0.17</v>
      </c>
      <c r="S72" s="198">
        <v>1.17</v>
      </c>
      <c r="T72" s="198">
        <v>0</v>
      </c>
      <c r="U72" s="198">
        <v>7.07</v>
      </c>
      <c r="V72" s="198">
        <v>0.09</v>
      </c>
      <c r="W72" s="198">
        <v>0.38</v>
      </c>
      <c r="X72" s="198">
        <v>1.2</v>
      </c>
      <c r="Y72" s="198">
        <v>0</v>
      </c>
      <c r="Z72" s="198">
        <v>2.27</v>
      </c>
      <c r="AA72" s="198">
        <v>0.56999999999999995</v>
      </c>
      <c r="AB72" s="198">
        <v>0</v>
      </c>
      <c r="AC72" s="198">
        <v>13.7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31.64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93.52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5.3</v>
      </c>
      <c r="L73" s="198">
        <v>2.04</v>
      </c>
      <c r="M73" s="198">
        <v>0</v>
      </c>
      <c r="N73" s="198">
        <v>0.98</v>
      </c>
      <c r="O73" s="198">
        <v>1.62</v>
      </c>
      <c r="P73" s="198">
        <v>1.9</v>
      </c>
      <c r="Q73" s="198">
        <v>0.15</v>
      </c>
      <c r="R73" s="198">
        <v>0.17</v>
      </c>
      <c r="S73" s="198">
        <v>1.17</v>
      </c>
      <c r="T73" s="198">
        <v>0</v>
      </c>
      <c r="U73" s="198">
        <v>7.07</v>
      </c>
      <c r="V73" s="198">
        <v>0.09</v>
      </c>
      <c r="W73" s="198">
        <v>0.38</v>
      </c>
      <c r="X73" s="198">
        <v>1.2</v>
      </c>
      <c r="Y73" s="198">
        <v>0</v>
      </c>
      <c r="Z73" s="198">
        <v>2.27</v>
      </c>
      <c r="AA73" s="198">
        <v>0.56999999999999995</v>
      </c>
      <c r="AB73" s="198">
        <v>0</v>
      </c>
      <c r="AC73" s="198">
        <v>8.2899999999999991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27.85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83.52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5.3</v>
      </c>
      <c r="L74" s="198">
        <v>2.04</v>
      </c>
      <c r="M74" s="198">
        <v>0</v>
      </c>
      <c r="N74" s="198">
        <v>0.98</v>
      </c>
      <c r="O74" s="198">
        <v>1.62</v>
      </c>
      <c r="P74" s="198">
        <v>1.9</v>
      </c>
      <c r="Q74" s="198">
        <v>0.15</v>
      </c>
      <c r="R74" s="198">
        <v>0.17</v>
      </c>
      <c r="S74" s="198">
        <v>1.17</v>
      </c>
      <c r="T74" s="198">
        <v>0</v>
      </c>
      <c r="U74" s="198">
        <v>7.07</v>
      </c>
      <c r="V74" s="198">
        <v>0.09</v>
      </c>
      <c r="W74" s="198">
        <v>0.38</v>
      </c>
      <c r="X74" s="198">
        <v>1.2</v>
      </c>
      <c r="Y74" s="198">
        <v>0</v>
      </c>
      <c r="Z74" s="198">
        <v>2.27</v>
      </c>
      <c r="AA74" s="198">
        <v>0.56999999999999995</v>
      </c>
      <c r="AB74" s="198">
        <v>0</v>
      </c>
      <c r="AC74" s="198">
        <v>8.2899999999999991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27.85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83.52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5.3</v>
      </c>
      <c r="L75" s="198">
        <v>2.04</v>
      </c>
      <c r="M75" s="198">
        <v>0</v>
      </c>
      <c r="N75" s="198">
        <v>0.98</v>
      </c>
      <c r="O75" s="198">
        <v>1.62</v>
      </c>
      <c r="P75" s="198">
        <v>1.9</v>
      </c>
      <c r="Q75" s="198">
        <v>0.15</v>
      </c>
      <c r="R75" s="198">
        <v>0.17</v>
      </c>
      <c r="S75" s="198">
        <v>1.17</v>
      </c>
      <c r="T75" s="198">
        <v>0</v>
      </c>
      <c r="U75" s="198">
        <v>7.07</v>
      </c>
      <c r="V75" s="198">
        <v>0.09</v>
      </c>
      <c r="W75" s="198">
        <v>0.38</v>
      </c>
      <c r="X75" s="198">
        <v>1.2</v>
      </c>
      <c r="Y75" s="198">
        <v>0</v>
      </c>
      <c r="Z75" s="198">
        <v>2.27</v>
      </c>
      <c r="AA75" s="198">
        <v>0.56999999999999995</v>
      </c>
      <c r="AB75" s="198">
        <v>0</v>
      </c>
      <c r="AC75" s="198">
        <v>8.2899999999999991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27.85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89.76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5.3</v>
      </c>
      <c r="L76" s="198">
        <v>2.04</v>
      </c>
      <c r="M76" s="198">
        <v>0</v>
      </c>
      <c r="N76" s="198">
        <v>0.98</v>
      </c>
      <c r="O76" s="198">
        <v>1.62</v>
      </c>
      <c r="P76" s="198">
        <v>1.9</v>
      </c>
      <c r="Q76" s="198">
        <v>0.15</v>
      </c>
      <c r="R76" s="198">
        <v>0.17</v>
      </c>
      <c r="S76" s="198">
        <v>1.17</v>
      </c>
      <c r="T76" s="198">
        <v>0</v>
      </c>
      <c r="U76" s="198">
        <v>7.07</v>
      </c>
      <c r="V76" s="198">
        <v>0.09</v>
      </c>
      <c r="W76" s="198">
        <v>0.38</v>
      </c>
      <c r="X76" s="198">
        <v>1.2</v>
      </c>
      <c r="Y76" s="198">
        <v>0</v>
      </c>
      <c r="Z76" s="198">
        <v>2.27</v>
      </c>
      <c r="AA76" s="198">
        <v>0.56999999999999995</v>
      </c>
      <c r="AB76" s="198">
        <v>0</v>
      </c>
      <c r="AC76" s="198">
        <v>8.2899999999999991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27.85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74.760000000000005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5.3</v>
      </c>
      <c r="L77" s="198">
        <v>2.04</v>
      </c>
      <c r="M77" s="198">
        <v>0</v>
      </c>
      <c r="N77" s="198">
        <v>0.98</v>
      </c>
      <c r="O77" s="198">
        <v>1.62</v>
      </c>
      <c r="P77" s="198">
        <v>1.9</v>
      </c>
      <c r="Q77" s="198">
        <v>0.15</v>
      </c>
      <c r="R77" s="198">
        <v>0.17</v>
      </c>
      <c r="S77" s="198">
        <v>1.17</v>
      </c>
      <c r="T77" s="198">
        <v>0</v>
      </c>
      <c r="U77" s="198">
        <v>7.07</v>
      </c>
      <c r="V77" s="198">
        <v>0.09</v>
      </c>
      <c r="W77" s="198">
        <v>0.38</v>
      </c>
      <c r="X77" s="198">
        <v>1.2</v>
      </c>
      <c r="Y77" s="198">
        <v>0</v>
      </c>
      <c r="Z77" s="198">
        <v>2.27</v>
      </c>
      <c r="AA77" s="198">
        <v>0.56999999999999995</v>
      </c>
      <c r="AB77" s="198">
        <v>0</v>
      </c>
      <c r="AC77" s="198">
        <v>8.2899999999999991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27.85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99.76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5.3</v>
      </c>
      <c r="L78" s="198">
        <v>2.04</v>
      </c>
      <c r="M78" s="198">
        <v>0</v>
      </c>
      <c r="N78" s="198">
        <v>0.98</v>
      </c>
      <c r="O78" s="198">
        <v>1.62</v>
      </c>
      <c r="P78" s="198">
        <v>1.9</v>
      </c>
      <c r="Q78" s="198">
        <v>0.15</v>
      </c>
      <c r="R78" s="198">
        <v>0.17</v>
      </c>
      <c r="S78" s="198">
        <v>0.22</v>
      </c>
      <c r="T78" s="198">
        <v>0</v>
      </c>
      <c r="U78" s="198">
        <v>7.07</v>
      </c>
      <c r="V78" s="198">
        <v>0.09</v>
      </c>
      <c r="W78" s="198">
        <v>0.38</v>
      </c>
      <c r="X78" s="198">
        <v>1.2</v>
      </c>
      <c r="Y78" s="198">
        <v>0</v>
      </c>
      <c r="Z78" s="198">
        <v>2.27</v>
      </c>
      <c r="AA78" s="198">
        <v>0.56999999999999995</v>
      </c>
      <c r="AB78" s="198">
        <v>0</v>
      </c>
      <c r="AC78" s="198">
        <v>13.7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30.92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126.36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5.3</v>
      </c>
      <c r="L79" s="198">
        <v>2.04</v>
      </c>
      <c r="M79" s="198">
        <v>0</v>
      </c>
      <c r="N79" s="198">
        <v>0.98</v>
      </c>
      <c r="O79" s="198">
        <v>1.62</v>
      </c>
      <c r="P79" s="198">
        <v>1.9</v>
      </c>
      <c r="Q79" s="198">
        <v>0.52</v>
      </c>
      <c r="R79" s="198">
        <v>0.17</v>
      </c>
      <c r="S79" s="198">
        <v>0.22</v>
      </c>
      <c r="T79" s="198">
        <v>0</v>
      </c>
      <c r="U79" s="198">
        <v>7.07</v>
      </c>
      <c r="V79" s="198">
        <v>0.09</v>
      </c>
      <c r="W79" s="198">
        <v>0.38</v>
      </c>
      <c r="X79" s="198">
        <v>1.2</v>
      </c>
      <c r="Y79" s="198">
        <v>0</v>
      </c>
      <c r="Z79" s="198">
        <v>2.27</v>
      </c>
      <c r="AA79" s="198">
        <v>0.56999999999999995</v>
      </c>
      <c r="AB79" s="198">
        <v>0</v>
      </c>
      <c r="AC79" s="198">
        <v>13.7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30.92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126.76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5.3</v>
      </c>
      <c r="L80" s="198">
        <v>2.04</v>
      </c>
      <c r="M80" s="198">
        <v>0</v>
      </c>
      <c r="N80" s="198">
        <v>0.98</v>
      </c>
      <c r="O80" s="198">
        <v>1.62</v>
      </c>
      <c r="P80" s="198">
        <v>1.9</v>
      </c>
      <c r="Q80" s="198">
        <v>0.52</v>
      </c>
      <c r="R80" s="198">
        <v>0.17</v>
      </c>
      <c r="S80" s="198">
        <v>0.22</v>
      </c>
      <c r="T80" s="198">
        <v>0</v>
      </c>
      <c r="U80" s="198">
        <v>7.07</v>
      </c>
      <c r="V80" s="198">
        <v>0.09</v>
      </c>
      <c r="W80" s="198">
        <v>0.38</v>
      </c>
      <c r="X80" s="198">
        <v>1.2</v>
      </c>
      <c r="Y80" s="198">
        <v>0</v>
      </c>
      <c r="Z80" s="198">
        <v>2.27</v>
      </c>
      <c r="AA80" s="198">
        <v>0.56999999999999995</v>
      </c>
      <c r="AB80" s="198">
        <v>0</v>
      </c>
      <c r="AC80" s="198">
        <v>13.7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30.92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126.36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5.3</v>
      </c>
      <c r="L81" s="198">
        <v>2.04</v>
      </c>
      <c r="M81" s="198">
        <v>0</v>
      </c>
      <c r="N81" s="198">
        <v>0.98</v>
      </c>
      <c r="O81" s="198">
        <v>1.62</v>
      </c>
      <c r="P81" s="198">
        <v>1.9</v>
      </c>
      <c r="Q81" s="198">
        <v>0.52</v>
      </c>
      <c r="R81" s="198">
        <v>0.17</v>
      </c>
      <c r="S81" s="198">
        <v>0.22</v>
      </c>
      <c r="T81" s="198">
        <v>0</v>
      </c>
      <c r="U81" s="198">
        <v>7.07</v>
      </c>
      <c r="V81" s="198">
        <v>0.09</v>
      </c>
      <c r="W81" s="198">
        <v>0.38</v>
      </c>
      <c r="X81" s="198">
        <v>1.2</v>
      </c>
      <c r="Y81" s="198">
        <v>0</v>
      </c>
      <c r="Z81" s="198">
        <v>2.27</v>
      </c>
      <c r="AA81" s="198">
        <v>0.56999999999999995</v>
      </c>
      <c r="AB81" s="198">
        <v>0</v>
      </c>
      <c r="AC81" s="198">
        <v>13.7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30.92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126.36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5.3</v>
      </c>
      <c r="L82" s="198">
        <v>2.04</v>
      </c>
      <c r="M82" s="198">
        <v>0</v>
      </c>
      <c r="N82" s="198">
        <v>0.98</v>
      </c>
      <c r="O82" s="198">
        <v>1.62</v>
      </c>
      <c r="P82" s="198">
        <v>1.9</v>
      </c>
      <c r="Q82" s="198">
        <v>0.52</v>
      </c>
      <c r="R82" s="198">
        <v>0.17</v>
      </c>
      <c r="S82" s="198">
        <v>0.22</v>
      </c>
      <c r="T82" s="198">
        <v>0</v>
      </c>
      <c r="U82" s="198">
        <v>7.07</v>
      </c>
      <c r="V82" s="198">
        <v>0.09</v>
      </c>
      <c r="W82" s="198">
        <v>0.38</v>
      </c>
      <c r="X82" s="198">
        <v>1.2</v>
      </c>
      <c r="Y82" s="198">
        <v>0</v>
      </c>
      <c r="Z82" s="198">
        <v>2.27</v>
      </c>
      <c r="AA82" s="198">
        <v>0.56999999999999995</v>
      </c>
      <c r="AB82" s="198">
        <v>0</v>
      </c>
      <c r="AC82" s="198">
        <v>13.54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30.92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126.36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5.3</v>
      </c>
      <c r="L83" s="198">
        <v>2.04</v>
      </c>
      <c r="M83" s="198">
        <v>0</v>
      </c>
      <c r="N83" s="198">
        <v>0.98</v>
      </c>
      <c r="O83" s="198">
        <v>1.62</v>
      </c>
      <c r="P83" s="198">
        <v>1.9</v>
      </c>
      <c r="Q83" s="198">
        <v>0.52</v>
      </c>
      <c r="R83" s="198">
        <v>0.17</v>
      </c>
      <c r="S83" s="198">
        <v>0.22</v>
      </c>
      <c r="T83" s="198">
        <v>0</v>
      </c>
      <c r="U83" s="198">
        <v>7.07</v>
      </c>
      <c r="V83" s="198">
        <v>0.09</v>
      </c>
      <c r="W83" s="198">
        <v>0.38</v>
      </c>
      <c r="X83" s="198">
        <v>1.2</v>
      </c>
      <c r="Y83" s="198">
        <v>0</v>
      </c>
      <c r="Z83" s="198">
        <v>2.27</v>
      </c>
      <c r="AA83" s="198">
        <v>0.56999999999999995</v>
      </c>
      <c r="AB83" s="198">
        <v>0</v>
      </c>
      <c r="AC83" s="198">
        <v>13.54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30.92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126.36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5.3</v>
      </c>
      <c r="L84" s="198">
        <v>2.04</v>
      </c>
      <c r="M84" s="198">
        <v>0</v>
      </c>
      <c r="N84" s="198">
        <v>0.98</v>
      </c>
      <c r="O84" s="198">
        <v>1.62</v>
      </c>
      <c r="P84" s="198">
        <v>1.9</v>
      </c>
      <c r="Q84" s="198">
        <v>0.52</v>
      </c>
      <c r="R84" s="198">
        <v>0.17</v>
      </c>
      <c r="S84" s="198">
        <v>0.22</v>
      </c>
      <c r="T84" s="198">
        <v>0</v>
      </c>
      <c r="U84" s="198">
        <v>7.07</v>
      </c>
      <c r="V84" s="198">
        <v>0.09</v>
      </c>
      <c r="W84" s="198">
        <v>0.38</v>
      </c>
      <c r="X84" s="198">
        <v>1.2</v>
      </c>
      <c r="Y84" s="198">
        <v>0</v>
      </c>
      <c r="Z84" s="198">
        <v>2.27</v>
      </c>
      <c r="AA84" s="198">
        <v>0.56999999999999995</v>
      </c>
      <c r="AB84" s="198">
        <v>0</v>
      </c>
      <c r="AC84" s="198">
        <v>13.54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30.92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126.36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5.3</v>
      </c>
      <c r="L85" s="198">
        <v>2.04</v>
      </c>
      <c r="M85" s="198">
        <v>0</v>
      </c>
      <c r="N85" s="198">
        <v>0.98</v>
      </c>
      <c r="O85" s="198">
        <v>1.62</v>
      </c>
      <c r="P85" s="198">
        <v>1.9</v>
      </c>
      <c r="Q85" s="198">
        <v>0.52</v>
      </c>
      <c r="R85" s="198">
        <v>0.17</v>
      </c>
      <c r="S85" s="198">
        <v>0.22</v>
      </c>
      <c r="T85" s="198">
        <v>0</v>
      </c>
      <c r="U85" s="198">
        <v>7.07</v>
      </c>
      <c r="V85" s="198">
        <v>0.09</v>
      </c>
      <c r="W85" s="198">
        <v>0.38</v>
      </c>
      <c r="X85" s="198">
        <v>1.2</v>
      </c>
      <c r="Y85" s="198">
        <v>0</v>
      </c>
      <c r="Z85" s="198">
        <v>2.27</v>
      </c>
      <c r="AA85" s="198">
        <v>0.56999999999999995</v>
      </c>
      <c r="AB85" s="198">
        <v>0</v>
      </c>
      <c r="AC85" s="198">
        <v>13.54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30.92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126.76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5.3</v>
      </c>
      <c r="L86" s="198">
        <v>2.04</v>
      </c>
      <c r="M86" s="198">
        <v>0</v>
      </c>
      <c r="N86" s="198">
        <v>0.98</v>
      </c>
      <c r="O86" s="198">
        <v>1.62</v>
      </c>
      <c r="P86" s="198">
        <v>1.9</v>
      </c>
      <c r="Q86" s="198">
        <v>0.52</v>
      </c>
      <c r="R86" s="198">
        <v>0.17</v>
      </c>
      <c r="S86" s="198">
        <v>0.22</v>
      </c>
      <c r="T86" s="198">
        <v>0</v>
      </c>
      <c r="U86" s="198">
        <v>7.07</v>
      </c>
      <c r="V86" s="198">
        <v>0.09</v>
      </c>
      <c r="W86" s="198">
        <v>0.38</v>
      </c>
      <c r="X86" s="198">
        <v>1.2</v>
      </c>
      <c r="Y86" s="198">
        <v>0</v>
      </c>
      <c r="Z86" s="198">
        <v>2.27</v>
      </c>
      <c r="AA86" s="198">
        <v>0.56999999999999995</v>
      </c>
      <c r="AB86" s="198">
        <v>0</v>
      </c>
      <c r="AC86" s="198">
        <v>13.54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30.92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126.36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5.3</v>
      </c>
      <c r="L87" s="198">
        <v>2.04</v>
      </c>
      <c r="M87" s="198">
        <v>0</v>
      </c>
      <c r="N87" s="198">
        <v>0.98</v>
      </c>
      <c r="O87" s="198">
        <v>1.62</v>
      </c>
      <c r="P87" s="198">
        <v>1.9</v>
      </c>
      <c r="Q87" s="198">
        <v>0.52</v>
      </c>
      <c r="R87" s="198">
        <v>0.17</v>
      </c>
      <c r="S87" s="198">
        <v>0.22</v>
      </c>
      <c r="T87" s="198">
        <v>0</v>
      </c>
      <c r="U87" s="198">
        <v>7.07</v>
      </c>
      <c r="V87" s="198">
        <v>0.09</v>
      </c>
      <c r="W87" s="198">
        <v>0.38</v>
      </c>
      <c r="X87" s="198">
        <v>1.2</v>
      </c>
      <c r="Y87" s="198">
        <v>0</v>
      </c>
      <c r="Z87" s="198">
        <v>2.27</v>
      </c>
      <c r="AA87" s="198">
        <v>0.56999999999999995</v>
      </c>
      <c r="AB87" s="198">
        <v>0</v>
      </c>
      <c r="AC87" s="198">
        <v>13.54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30.92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126.36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5.3</v>
      </c>
      <c r="L88" s="198">
        <v>2.04</v>
      </c>
      <c r="M88" s="198">
        <v>0</v>
      </c>
      <c r="N88" s="198">
        <v>0.98</v>
      </c>
      <c r="O88" s="198">
        <v>1.62</v>
      </c>
      <c r="P88" s="198">
        <v>1.9</v>
      </c>
      <c r="Q88" s="198">
        <v>0.52</v>
      </c>
      <c r="R88" s="198">
        <v>0.17</v>
      </c>
      <c r="S88" s="198">
        <v>0.22</v>
      </c>
      <c r="T88" s="198">
        <v>0</v>
      </c>
      <c r="U88" s="198">
        <v>7.07</v>
      </c>
      <c r="V88" s="198">
        <v>0.09</v>
      </c>
      <c r="W88" s="198">
        <v>0.38</v>
      </c>
      <c r="X88" s="198">
        <v>1.2</v>
      </c>
      <c r="Y88" s="198">
        <v>0</v>
      </c>
      <c r="Z88" s="198">
        <v>2.27</v>
      </c>
      <c r="AA88" s="198">
        <v>0.56999999999999995</v>
      </c>
      <c r="AB88" s="198">
        <v>0</v>
      </c>
      <c r="AC88" s="198">
        <v>13.54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30.2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126.36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5.3</v>
      </c>
      <c r="L89" s="198">
        <v>2.04</v>
      </c>
      <c r="M89" s="198">
        <v>0</v>
      </c>
      <c r="N89" s="198">
        <v>0.98</v>
      </c>
      <c r="O89" s="198">
        <v>1.62</v>
      </c>
      <c r="P89" s="198">
        <v>2</v>
      </c>
      <c r="Q89" s="198">
        <v>0.52</v>
      </c>
      <c r="R89" s="198">
        <v>0.17</v>
      </c>
      <c r="S89" s="198">
        <v>0.22</v>
      </c>
      <c r="T89" s="198">
        <v>0</v>
      </c>
      <c r="U89" s="198">
        <v>7.07</v>
      </c>
      <c r="V89" s="198">
        <v>0.09</v>
      </c>
      <c r="W89" s="198">
        <v>0.38</v>
      </c>
      <c r="X89" s="198">
        <v>1.2</v>
      </c>
      <c r="Y89" s="198">
        <v>0</v>
      </c>
      <c r="Z89" s="198">
        <v>2.27</v>
      </c>
      <c r="AA89" s="198">
        <v>0.56999999999999995</v>
      </c>
      <c r="AB89" s="198">
        <v>0</v>
      </c>
      <c r="AC89" s="198">
        <v>13.54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30.2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126.36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5.3</v>
      </c>
      <c r="L90" s="198">
        <v>2.04</v>
      </c>
      <c r="M90" s="198">
        <v>0</v>
      </c>
      <c r="N90" s="198">
        <v>0.98</v>
      </c>
      <c r="O90" s="198">
        <v>1.62</v>
      </c>
      <c r="P90" s="198">
        <v>2</v>
      </c>
      <c r="Q90" s="198">
        <v>0.52</v>
      </c>
      <c r="R90" s="198">
        <v>0.17</v>
      </c>
      <c r="S90" s="198">
        <v>0.22</v>
      </c>
      <c r="T90" s="198">
        <v>0</v>
      </c>
      <c r="U90" s="198">
        <v>7.07</v>
      </c>
      <c r="V90" s="198">
        <v>0.09</v>
      </c>
      <c r="W90" s="198">
        <v>0.38</v>
      </c>
      <c r="X90" s="198">
        <v>1.2</v>
      </c>
      <c r="Y90" s="198">
        <v>0</v>
      </c>
      <c r="Z90" s="198">
        <v>2.27</v>
      </c>
      <c r="AA90" s="198">
        <v>0.56999999999999995</v>
      </c>
      <c r="AB90" s="198">
        <v>0</v>
      </c>
      <c r="AC90" s="198">
        <v>13.54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30.2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126.36</v>
      </c>
      <c r="AP90" s="198">
        <v>0</v>
      </c>
    </row>
    <row r="91" spans="1:42">
      <c r="A91" t="s">
        <v>133</v>
      </c>
      <c r="B91" s="198">
        <v>0</v>
      </c>
      <c r="C91" s="198">
        <v>2.13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5.3</v>
      </c>
      <c r="L91" s="198">
        <v>2.04</v>
      </c>
      <c r="M91" s="198">
        <v>0</v>
      </c>
      <c r="N91" s="198">
        <v>0.98</v>
      </c>
      <c r="O91" s="198">
        <v>1.62</v>
      </c>
      <c r="P91" s="198">
        <v>2</v>
      </c>
      <c r="Q91" s="198">
        <v>0.17</v>
      </c>
      <c r="R91" s="198">
        <v>0.17</v>
      </c>
      <c r="S91" s="198">
        <v>0.22</v>
      </c>
      <c r="T91" s="198">
        <v>0</v>
      </c>
      <c r="U91" s="198">
        <v>7.07</v>
      </c>
      <c r="V91" s="198">
        <v>0.09</v>
      </c>
      <c r="W91" s="198">
        <v>0.38</v>
      </c>
      <c r="X91" s="198">
        <v>1.2</v>
      </c>
      <c r="Y91" s="198">
        <v>0</v>
      </c>
      <c r="Z91" s="198">
        <v>2.27</v>
      </c>
      <c r="AA91" s="198">
        <v>0.56999999999999995</v>
      </c>
      <c r="AB91" s="198">
        <v>0</v>
      </c>
      <c r="AC91" s="198">
        <v>13.54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29.47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126.76</v>
      </c>
      <c r="AP91" s="198">
        <v>0</v>
      </c>
    </row>
    <row r="92" spans="1:42">
      <c r="A92" t="s">
        <v>134</v>
      </c>
      <c r="B92" s="198">
        <v>0</v>
      </c>
      <c r="C92" s="198">
        <v>2.13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5.3</v>
      </c>
      <c r="L92" s="198">
        <v>2.04</v>
      </c>
      <c r="M92" s="198">
        <v>0</v>
      </c>
      <c r="N92" s="198">
        <v>0.98</v>
      </c>
      <c r="O92" s="198">
        <v>1.62</v>
      </c>
      <c r="P92" s="198">
        <v>2</v>
      </c>
      <c r="Q92" s="198">
        <v>0.17</v>
      </c>
      <c r="R92" s="198">
        <v>0.17</v>
      </c>
      <c r="S92" s="198">
        <v>0.22</v>
      </c>
      <c r="T92" s="198">
        <v>0</v>
      </c>
      <c r="U92" s="198">
        <v>7.07</v>
      </c>
      <c r="V92" s="198">
        <v>0.09</v>
      </c>
      <c r="W92" s="198">
        <v>0.38</v>
      </c>
      <c r="X92" s="198">
        <v>1.2</v>
      </c>
      <c r="Y92" s="198">
        <v>0</v>
      </c>
      <c r="Z92" s="198">
        <v>2.27</v>
      </c>
      <c r="AA92" s="198">
        <v>0.56999999999999995</v>
      </c>
      <c r="AB92" s="198">
        <v>0</v>
      </c>
      <c r="AC92" s="198">
        <v>13.54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29.47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126.36</v>
      </c>
      <c r="AP92" s="198">
        <v>0</v>
      </c>
    </row>
    <row r="93" spans="1:42">
      <c r="A93" t="s">
        <v>135</v>
      </c>
      <c r="B93" s="198">
        <v>0</v>
      </c>
      <c r="C93" s="198">
        <v>2.13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5.3</v>
      </c>
      <c r="L93" s="198">
        <v>2.04</v>
      </c>
      <c r="M93" s="198">
        <v>0</v>
      </c>
      <c r="N93" s="198">
        <v>0.98</v>
      </c>
      <c r="O93" s="198">
        <v>1.62</v>
      </c>
      <c r="P93" s="198">
        <v>2</v>
      </c>
      <c r="Q93" s="198">
        <v>0.17</v>
      </c>
      <c r="R93" s="198">
        <v>0.17</v>
      </c>
      <c r="S93" s="198">
        <v>0.22</v>
      </c>
      <c r="T93" s="198">
        <v>0</v>
      </c>
      <c r="U93" s="198">
        <v>7.07</v>
      </c>
      <c r="V93" s="198">
        <v>0.09</v>
      </c>
      <c r="W93" s="198">
        <v>0.38</v>
      </c>
      <c r="X93" s="198">
        <v>1.2</v>
      </c>
      <c r="Y93" s="198">
        <v>0</v>
      </c>
      <c r="Z93" s="198">
        <v>2.27</v>
      </c>
      <c r="AA93" s="198">
        <v>0.56999999999999995</v>
      </c>
      <c r="AB93" s="198">
        <v>0</v>
      </c>
      <c r="AC93" s="198">
        <v>13.54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30.92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126.36</v>
      </c>
      <c r="AP93" s="198">
        <v>0</v>
      </c>
    </row>
    <row r="94" spans="1:42">
      <c r="A94" t="s">
        <v>136</v>
      </c>
      <c r="B94" s="198">
        <v>0</v>
      </c>
      <c r="C94" s="198">
        <v>2.13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5.3</v>
      </c>
      <c r="L94" s="198">
        <v>2.04</v>
      </c>
      <c r="M94" s="198">
        <v>0</v>
      </c>
      <c r="N94" s="198">
        <v>0.98</v>
      </c>
      <c r="O94" s="198">
        <v>1.62</v>
      </c>
      <c r="P94" s="198">
        <v>2</v>
      </c>
      <c r="Q94" s="198">
        <v>0.17</v>
      </c>
      <c r="R94" s="198">
        <v>0.17</v>
      </c>
      <c r="S94" s="198">
        <v>0.22</v>
      </c>
      <c r="T94" s="198">
        <v>0</v>
      </c>
      <c r="U94" s="198">
        <v>7.07</v>
      </c>
      <c r="V94" s="198">
        <v>0.09</v>
      </c>
      <c r="W94" s="198">
        <v>0.38</v>
      </c>
      <c r="X94" s="198">
        <v>1.2</v>
      </c>
      <c r="Y94" s="198">
        <v>0</v>
      </c>
      <c r="Z94" s="198">
        <v>2.27</v>
      </c>
      <c r="AA94" s="198">
        <v>0.56999999999999995</v>
      </c>
      <c r="AB94" s="198">
        <v>0</v>
      </c>
      <c r="AC94" s="198">
        <v>13.54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29.47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126.36</v>
      </c>
      <c r="AP94" s="198">
        <v>0</v>
      </c>
    </row>
    <row r="95" spans="1:42">
      <c r="A95" t="s">
        <v>137</v>
      </c>
      <c r="B95" s="198">
        <v>0</v>
      </c>
      <c r="C95" s="198">
        <v>2.13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5.3</v>
      </c>
      <c r="L95" s="198">
        <v>2.04</v>
      </c>
      <c r="M95" s="198">
        <v>0</v>
      </c>
      <c r="N95" s="198">
        <v>0.98</v>
      </c>
      <c r="O95" s="198">
        <v>1.62</v>
      </c>
      <c r="P95" s="198">
        <v>2</v>
      </c>
      <c r="Q95" s="198">
        <v>0.17</v>
      </c>
      <c r="R95" s="198">
        <v>0.17</v>
      </c>
      <c r="S95" s="198">
        <v>0.22</v>
      </c>
      <c r="T95" s="198">
        <v>0</v>
      </c>
      <c r="U95" s="198">
        <v>7.07</v>
      </c>
      <c r="V95" s="198">
        <v>0.09</v>
      </c>
      <c r="W95" s="198">
        <v>0.38</v>
      </c>
      <c r="X95" s="198">
        <v>1.2</v>
      </c>
      <c r="Y95" s="198">
        <v>0</v>
      </c>
      <c r="Z95" s="198">
        <v>2.27</v>
      </c>
      <c r="AA95" s="198">
        <v>0.56999999999999995</v>
      </c>
      <c r="AB95" s="198">
        <v>0</v>
      </c>
      <c r="AC95" s="198">
        <v>7.97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27.85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96.76</v>
      </c>
      <c r="AP95" s="198">
        <v>0</v>
      </c>
    </row>
    <row r="96" spans="1:42">
      <c r="A96" t="s">
        <v>138</v>
      </c>
      <c r="B96" s="198">
        <v>0</v>
      </c>
      <c r="C96" s="198">
        <v>2.13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5.3</v>
      </c>
      <c r="L96" s="198">
        <v>2.04</v>
      </c>
      <c r="M96" s="198">
        <v>0</v>
      </c>
      <c r="N96" s="198">
        <v>0.98</v>
      </c>
      <c r="O96" s="198">
        <v>1.62</v>
      </c>
      <c r="P96" s="198">
        <v>2</v>
      </c>
      <c r="Q96" s="198">
        <v>0.17</v>
      </c>
      <c r="R96" s="198">
        <v>0.17</v>
      </c>
      <c r="S96" s="198">
        <v>0.22</v>
      </c>
      <c r="T96" s="198">
        <v>0</v>
      </c>
      <c r="U96" s="198">
        <v>7.07</v>
      </c>
      <c r="V96" s="198">
        <v>0.09</v>
      </c>
      <c r="W96" s="198">
        <v>0.38</v>
      </c>
      <c r="X96" s="198">
        <v>1.2</v>
      </c>
      <c r="Y96" s="198">
        <v>0</v>
      </c>
      <c r="Z96" s="198">
        <v>2.27</v>
      </c>
      <c r="AA96" s="198">
        <v>0.56999999999999995</v>
      </c>
      <c r="AB96" s="198">
        <v>0</v>
      </c>
      <c r="AC96" s="198">
        <v>7.97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27.85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69.760000000000005</v>
      </c>
      <c r="AP96" s="198">
        <v>0</v>
      </c>
    </row>
    <row r="97" spans="1:42">
      <c r="A97" t="s">
        <v>139</v>
      </c>
      <c r="B97" s="198">
        <v>0</v>
      </c>
      <c r="C97" s="198">
        <v>2.13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5.3</v>
      </c>
      <c r="L97" s="198">
        <v>2.04</v>
      </c>
      <c r="M97" s="198">
        <v>0</v>
      </c>
      <c r="N97" s="198">
        <v>0.98</v>
      </c>
      <c r="O97" s="198">
        <v>1.62</v>
      </c>
      <c r="P97" s="198">
        <v>2</v>
      </c>
      <c r="Q97" s="198">
        <v>0.17</v>
      </c>
      <c r="R97" s="198">
        <v>0.17</v>
      </c>
      <c r="S97" s="198">
        <v>0.22</v>
      </c>
      <c r="T97" s="198">
        <v>0</v>
      </c>
      <c r="U97" s="198">
        <v>7.07</v>
      </c>
      <c r="V97" s="198">
        <v>0.09</v>
      </c>
      <c r="W97" s="198">
        <v>0.38</v>
      </c>
      <c r="X97" s="198">
        <v>1.2</v>
      </c>
      <c r="Y97" s="198">
        <v>0</v>
      </c>
      <c r="Z97" s="198">
        <v>2.27</v>
      </c>
      <c r="AA97" s="198">
        <v>0.56999999999999995</v>
      </c>
      <c r="AB97" s="198">
        <v>0</v>
      </c>
      <c r="AC97" s="198">
        <v>7.97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27.85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69.760000000000005</v>
      </c>
      <c r="AP97" s="198">
        <v>0</v>
      </c>
    </row>
    <row r="98" spans="1:42">
      <c r="A98" t="s">
        <v>140</v>
      </c>
      <c r="B98" s="198">
        <v>0</v>
      </c>
      <c r="C98" s="198">
        <v>2.13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5.3</v>
      </c>
      <c r="L98" s="198">
        <v>2.04</v>
      </c>
      <c r="M98" s="198">
        <v>0</v>
      </c>
      <c r="N98" s="198">
        <v>0.98</v>
      </c>
      <c r="O98" s="198">
        <v>1.62</v>
      </c>
      <c r="P98" s="198">
        <v>2</v>
      </c>
      <c r="Q98" s="198">
        <v>0.17</v>
      </c>
      <c r="R98" s="198">
        <v>0.17</v>
      </c>
      <c r="S98" s="198">
        <v>0.22</v>
      </c>
      <c r="T98" s="198">
        <v>0</v>
      </c>
      <c r="U98" s="198">
        <v>7.07</v>
      </c>
      <c r="V98" s="198">
        <v>0.09</v>
      </c>
      <c r="W98" s="198">
        <v>0.38</v>
      </c>
      <c r="X98" s="198">
        <v>1.2</v>
      </c>
      <c r="Y98" s="198">
        <v>0</v>
      </c>
      <c r="Z98" s="198">
        <v>2.27</v>
      </c>
      <c r="AA98" s="198">
        <v>0.56999999999999995</v>
      </c>
      <c r="AB98" s="198">
        <v>0</v>
      </c>
      <c r="AC98" s="198">
        <v>7.97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27.85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69.760000000000005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4.259999999999999E-3</v>
      </c>
      <c r="D99">
        <f t="shared" si="0"/>
        <v>1.2780000000000003E-2</v>
      </c>
      <c r="E99">
        <f t="shared" si="0"/>
        <v>0</v>
      </c>
      <c r="F99">
        <f t="shared" si="0"/>
        <v>1.6559999999999991E-2</v>
      </c>
      <c r="G99">
        <f t="shared" si="0"/>
        <v>1.8240000000000003E-2</v>
      </c>
      <c r="H99">
        <f t="shared" si="0"/>
        <v>0</v>
      </c>
      <c r="I99">
        <f t="shared" si="0"/>
        <v>0</v>
      </c>
      <c r="J99">
        <f t="shared" si="0"/>
        <v>1.6800000000000012E-3</v>
      </c>
      <c r="K99">
        <f t="shared" si="0"/>
        <v>0.12587500000000018</v>
      </c>
      <c r="L99">
        <f t="shared" si="0"/>
        <v>4.8959999999999983E-2</v>
      </c>
      <c r="M99">
        <f t="shared" si="0"/>
        <v>0</v>
      </c>
      <c r="N99">
        <f t="shared" si="0"/>
        <v>2.3520000000000006E-2</v>
      </c>
      <c r="O99">
        <f t="shared" si="0"/>
        <v>3.8880000000000053E-2</v>
      </c>
      <c r="P99">
        <f t="shared" si="0"/>
        <v>4.429750000000001E-2</v>
      </c>
      <c r="Q99">
        <f t="shared" si="0"/>
        <v>4.750000000000006E-3</v>
      </c>
      <c r="R99">
        <f t="shared" si="0"/>
        <v>5.9000000000000215E-3</v>
      </c>
      <c r="S99">
        <f t="shared" si="0"/>
        <v>8.2424999999999964E-3</v>
      </c>
      <c r="T99">
        <f t="shared" si="0"/>
        <v>0</v>
      </c>
      <c r="U99">
        <f t="shared" si="0"/>
        <v>0.16968000000000022</v>
      </c>
      <c r="V99">
        <f t="shared" si="0"/>
        <v>2.5349999999999995E-3</v>
      </c>
      <c r="W99">
        <f t="shared" si="0"/>
        <v>9.1200000000000014E-3</v>
      </c>
      <c r="X99">
        <f t="shared" si="0"/>
        <v>2.8800000000000048E-2</v>
      </c>
      <c r="Y99">
        <f t="shared" si="0"/>
        <v>0</v>
      </c>
      <c r="Z99">
        <f t="shared" si="0"/>
        <v>5.4480000000000084E-2</v>
      </c>
      <c r="AA99">
        <f t="shared" si="0"/>
        <v>1.3680000000000005E-2</v>
      </c>
      <c r="AB99">
        <f t="shared" si="0"/>
        <v>0</v>
      </c>
      <c r="AC99">
        <f t="shared" si="0"/>
        <v>0.25214750000000014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0.67178499999999963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2.689250000000007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9.6999999999999993</v>
      </c>
      <c r="AJ3" s="198">
        <v>0</v>
      </c>
      <c r="AK3" s="198">
        <v>-0.04</v>
      </c>
      <c r="AL3" s="198">
        <v>0</v>
      </c>
      <c r="AM3" s="198">
        <v>0</v>
      </c>
      <c r="AN3" s="198">
        <v>0</v>
      </c>
      <c r="AO3" s="198">
        <v>14.74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9.6999999999999993</v>
      </c>
      <c r="AJ4" s="198">
        <v>0</v>
      </c>
      <c r="AK4" s="198">
        <v>-0.04</v>
      </c>
      <c r="AL4" s="198">
        <v>0</v>
      </c>
      <c r="AM4" s="198">
        <v>0</v>
      </c>
      <c r="AN4" s="198">
        <v>0</v>
      </c>
      <c r="AO4" s="198">
        <v>14.74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9.6999999999999993</v>
      </c>
      <c r="AJ5" s="198">
        <v>0</v>
      </c>
      <c r="AK5" s="198">
        <v>-0.04</v>
      </c>
      <c r="AL5" s="198">
        <v>0</v>
      </c>
      <c r="AM5" s="198">
        <v>0</v>
      </c>
      <c r="AN5" s="198">
        <v>0</v>
      </c>
      <c r="AO5" s="198">
        <v>14.74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9.6999999999999993</v>
      </c>
      <c r="AJ6" s="198">
        <v>0</v>
      </c>
      <c r="AK6" s="198">
        <v>-0.04</v>
      </c>
      <c r="AL6" s="198">
        <v>0</v>
      </c>
      <c r="AM6" s="198">
        <v>0</v>
      </c>
      <c r="AN6" s="198">
        <v>0</v>
      </c>
      <c r="AO6" s="198">
        <v>14.74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9.6999999999999993</v>
      </c>
      <c r="AJ7" s="198">
        <v>0</v>
      </c>
      <c r="AK7" s="198">
        <v>-0.04</v>
      </c>
      <c r="AL7" s="198">
        <v>0</v>
      </c>
      <c r="AM7" s="198">
        <v>0</v>
      </c>
      <c r="AN7" s="198">
        <v>0</v>
      </c>
      <c r="AO7" s="198">
        <v>4.74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9.58</v>
      </c>
      <c r="AJ8" s="198">
        <v>0</v>
      </c>
      <c r="AK8" s="198">
        <v>-0.04</v>
      </c>
      <c r="AL8" s="198">
        <v>0</v>
      </c>
      <c r="AM8" s="198">
        <v>0</v>
      </c>
      <c r="AN8" s="198">
        <v>0</v>
      </c>
      <c r="AO8" s="198">
        <v>14.74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9.58</v>
      </c>
      <c r="AJ9" s="198">
        <v>0</v>
      </c>
      <c r="AK9" s="198">
        <v>-0.04</v>
      </c>
      <c r="AL9" s="198">
        <v>0</v>
      </c>
      <c r="AM9" s="198">
        <v>0</v>
      </c>
      <c r="AN9" s="198">
        <v>0</v>
      </c>
      <c r="AO9" s="198">
        <v>14.74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9.58</v>
      </c>
      <c r="AJ10" s="198">
        <v>0</v>
      </c>
      <c r="AK10" s="198">
        <v>-0.04</v>
      </c>
      <c r="AL10" s="198">
        <v>0</v>
      </c>
      <c r="AM10" s="198">
        <v>0</v>
      </c>
      <c r="AN10" s="198">
        <v>0</v>
      </c>
      <c r="AO10" s="198">
        <v>14.74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9.58</v>
      </c>
      <c r="AJ11" s="198">
        <v>0</v>
      </c>
      <c r="AK11" s="198">
        <v>-0.04</v>
      </c>
      <c r="AL11" s="198">
        <v>0</v>
      </c>
      <c r="AM11" s="198">
        <v>0</v>
      </c>
      <c r="AN11" s="198">
        <v>0</v>
      </c>
      <c r="AO11" s="198">
        <v>14.74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9.58</v>
      </c>
      <c r="AJ12" s="198">
        <v>0</v>
      </c>
      <c r="AK12" s="198">
        <v>-0.04</v>
      </c>
      <c r="AL12" s="198">
        <v>0</v>
      </c>
      <c r="AM12" s="198">
        <v>0</v>
      </c>
      <c r="AN12" s="198">
        <v>0</v>
      </c>
      <c r="AO12" s="198">
        <v>14.74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9.58</v>
      </c>
      <c r="AJ13" s="198">
        <v>0</v>
      </c>
      <c r="AK13" s="198">
        <v>-0.04</v>
      </c>
      <c r="AL13" s="198">
        <v>0</v>
      </c>
      <c r="AM13" s="198">
        <v>0</v>
      </c>
      <c r="AN13" s="198">
        <v>0</v>
      </c>
      <c r="AO13" s="198">
        <v>5.74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9.58</v>
      </c>
      <c r="AJ14" s="198">
        <v>0</v>
      </c>
      <c r="AK14" s="198">
        <v>-0.04</v>
      </c>
      <c r="AL14" s="198">
        <v>0</v>
      </c>
      <c r="AM14" s="198">
        <v>0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9.58</v>
      </c>
      <c r="AJ15" s="198">
        <v>0</v>
      </c>
      <c r="AK15" s="198">
        <v>-0.04</v>
      </c>
      <c r="AL15" s="198">
        <v>0</v>
      </c>
      <c r="AM15" s="198">
        <v>0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9.58</v>
      </c>
      <c r="AJ16" s="198">
        <v>0</v>
      </c>
      <c r="AK16" s="198">
        <v>-0.04</v>
      </c>
      <c r="AL16" s="198">
        <v>0</v>
      </c>
      <c r="AM16" s="198">
        <v>0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9.58</v>
      </c>
      <c r="AJ17" s="198">
        <v>0</v>
      </c>
      <c r="AK17" s="198">
        <v>-0.04</v>
      </c>
      <c r="AL17" s="198">
        <v>0</v>
      </c>
      <c r="AM17" s="198">
        <v>0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9.58</v>
      </c>
      <c r="AJ18" s="198">
        <v>0</v>
      </c>
      <c r="AK18" s="198">
        <v>-0.04</v>
      </c>
      <c r="AL18" s="198">
        <v>0</v>
      </c>
      <c r="AM18" s="198">
        <v>0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9.58</v>
      </c>
      <c r="AJ19" s="198">
        <v>0</v>
      </c>
      <c r="AK19" s="198">
        <v>-0.04</v>
      </c>
      <c r="AL19" s="198">
        <v>0</v>
      </c>
      <c r="AM19" s="198">
        <v>0</v>
      </c>
      <c r="AN19" s="198">
        <v>0</v>
      </c>
      <c r="AO19" s="198">
        <v>6.74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9.58</v>
      </c>
      <c r="AJ20" s="198">
        <v>0</v>
      </c>
      <c r="AK20" s="198">
        <v>-0.04</v>
      </c>
      <c r="AL20" s="198">
        <v>0</v>
      </c>
      <c r="AM20" s="198">
        <v>0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9.58</v>
      </c>
      <c r="AJ21" s="198">
        <v>0</v>
      </c>
      <c r="AK21" s="198">
        <v>-0.04</v>
      </c>
      <c r="AL21" s="198">
        <v>0</v>
      </c>
      <c r="AM21" s="198">
        <v>0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9.58</v>
      </c>
      <c r="AJ22" s="198">
        <v>0</v>
      </c>
      <c r="AK22" s="198">
        <v>-0.04</v>
      </c>
      <c r="AL22" s="198">
        <v>0</v>
      </c>
      <c r="AM22" s="198">
        <v>0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9.58</v>
      </c>
      <c r="AJ23" s="198">
        <v>0</v>
      </c>
      <c r="AK23" s="198">
        <v>-0.04</v>
      </c>
      <c r="AL23" s="198">
        <v>0</v>
      </c>
      <c r="AM23" s="198">
        <v>0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9.58</v>
      </c>
      <c r="AJ24" s="198">
        <v>0</v>
      </c>
      <c r="AK24" s="198">
        <v>-0.04</v>
      </c>
      <c r="AL24" s="198">
        <v>0</v>
      </c>
      <c r="AM24" s="198">
        <v>0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9.58</v>
      </c>
      <c r="AJ25" s="198">
        <v>0</v>
      </c>
      <c r="AK25" s="198">
        <v>-0.04</v>
      </c>
      <c r="AL25" s="198">
        <v>0</v>
      </c>
      <c r="AM25" s="198">
        <v>0</v>
      </c>
      <c r="AN25" s="198">
        <v>0</v>
      </c>
      <c r="AO25" s="198">
        <v>6.74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9.58</v>
      </c>
      <c r="AJ26" s="198">
        <v>0</v>
      </c>
      <c r="AK26" s="198">
        <v>-0.04</v>
      </c>
      <c r="AL26" s="198">
        <v>0</v>
      </c>
      <c r="AM26" s="198">
        <v>0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9.58</v>
      </c>
      <c r="AJ27" s="198">
        <v>0</v>
      </c>
      <c r="AK27" s="198">
        <v>-0.04</v>
      </c>
      <c r="AL27" s="198">
        <v>0</v>
      </c>
      <c r="AM27" s="198">
        <v>0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9.58</v>
      </c>
      <c r="AJ28" s="198">
        <v>0</v>
      </c>
      <c r="AK28" s="198">
        <v>-0.04</v>
      </c>
      <c r="AL28" s="198">
        <v>0</v>
      </c>
      <c r="AM28" s="198">
        <v>0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9.58</v>
      </c>
      <c r="AJ29" s="198">
        <v>0</v>
      </c>
      <c r="AK29" s="198">
        <v>-0.04</v>
      </c>
      <c r="AL29" s="198">
        <v>0</v>
      </c>
      <c r="AM29" s="198">
        <v>0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9.58</v>
      </c>
      <c r="AJ30" s="198">
        <v>0</v>
      </c>
      <c r="AK30" s="198">
        <v>-0.04</v>
      </c>
      <c r="AL30" s="198">
        <v>0</v>
      </c>
      <c r="AM30" s="198">
        <v>0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9.58</v>
      </c>
      <c r="AJ31" s="198">
        <v>0</v>
      </c>
      <c r="AK31" s="198">
        <v>-0.04</v>
      </c>
      <c r="AL31" s="198">
        <v>0</v>
      </c>
      <c r="AM31" s="198">
        <v>0</v>
      </c>
      <c r="AN31" s="198">
        <v>0</v>
      </c>
      <c r="AO31" s="198">
        <v>14.74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9.58</v>
      </c>
      <c r="AJ32" s="198">
        <v>0</v>
      </c>
      <c r="AK32" s="198">
        <v>-0.04</v>
      </c>
      <c r="AL32" s="198">
        <v>0</v>
      </c>
      <c r="AM32" s="198">
        <v>0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9.58</v>
      </c>
      <c r="AJ33" s="198">
        <v>0</v>
      </c>
      <c r="AK33" s="198">
        <v>-0.04</v>
      </c>
      <c r="AL33" s="198">
        <v>0</v>
      </c>
      <c r="AM33" s="198">
        <v>0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9.58</v>
      </c>
      <c r="AJ34" s="198">
        <v>0</v>
      </c>
      <c r="AK34" s="198">
        <v>-0.04</v>
      </c>
      <c r="AL34" s="198">
        <v>0</v>
      </c>
      <c r="AM34" s="198">
        <v>0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9.58</v>
      </c>
      <c r="AJ35" s="198">
        <v>0</v>
      </c>
      <c r="AK35" s="198">
        <v>-0.04</v>
      </c>
      <c r="AL35" s="198">
        <v>0</v>
      </c>
      <c r="AM35" s="198">
        <v>0</v>
      </c>
      <c r="AN35" s="198">
        <v>0</v>
      </c>
      <c r="AO35" s="198">
        <v>14.74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9.58</v>
      </c>
      <c r="AJ36" s="198">
        <v>0</v>
      </c>
      <c r="AK36" s="198">
        <v>-0.04</v>
      </c>
      <c r="AL36" s="198">
        <v>0</v>
      </c>
      <c r="AM36" s="198">
        <v>0</v>
      </c>
      <c r="AN36" s="198">
        <v>0</v>
      </c>
      <c r="AO36" s="198">
        <v>14.74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9.58</v>
      </c>
      <c r="AJ37" s="198">
        <v>0</v>
      </c>
      <c r="AK37" s="198">
        <v>-0.04</v>
      </c>
      <c r="AL37" s="198">
        <v>0</v>
      </c>
      <c r="AM37" s="198">
        <v>0</v>
      </c>
      <c r="AN37" s="198">
        <v>0</v>
      </c>
      <c r="AO37" s="198">
        <v>2.74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9.58</v>
      </c>
      <c r="AJ38" s="198">
        <v>0</v>
      </c>
      <c r="AK38" s="198">
        <v>-0.04</v>
      </c>
      <c r="AL38" s="198">
        <v>0</v>
      </c>
      <c r="AM38" s="198">
        <v>0</v>
      </c>
      <c r="AN38" s="198">
        <v>0</v>
      </c>
      <c r="AO38" s="198">
        <v>14.74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9.58</v>
      </c>
      <c r="AJ39" s="198">
        <v>0</v>
      </c>
      <c r="AK39" s="198">
        <v>-0.04</v>
      </c>
      <c r="AL39" s="198">
        <v>0</v>
      </c>
      <c r="AM39" s="198">
        <v>0</v>
      </c>
      <c r="AN39" s="198">
        <v>0</v>
      </c>
      <c r="AO39" s="198">
        <v>14.74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9.58</v>
      </c>
      <c r="AJ40" s="198">
        <v>0</v>
      </c>
      <c r="AK40" s="198">
        <v>-0.04</v>
      </c>
      <c r="AL40" s="198">
        <v>0</v>
      </c>
      <c r="AM40" s="198">
        <v>0</v>
      </c>
      <c r="AN40" s="198">
        <v>0</v>
      </c>
      <c r="AO40" s="198">
        <v>14.74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9.58</v>
      </c>
      <c r="AJ41" s="198">
        <v>0</v>
      </c>
      <c r="AK41" s="198">
        <v>-0.04</v>
      </c>
      <c r="AL41" s="198">
        <v>0</v>
      </c>
      <c r="AM41" s="198">
        <v>0</v>
      </c>
      <c r="AN41" s="198">
        <v>0</v>
      </c>
      <c r="AO41" s="198">
        <v>14.74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9.58</v>
      </c>
      <c r="AJ42" s="198">
        <v>0</v>
      </c>
      <c r="AK42" s="198">
        <v>-0.04</v>
      </c>
      <c r="AL42" s="198">
        <v>0</v>
      </c>
      <c r="AM42" s="198">
        <v>0</v>
      </c>
      <c r="AN42" s="198">
        <v>0</v>
      </c>
      <c r="AO42" s="198">
        <v>14.74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9.58</v>
      </c>
      <c r="AJ43" s="198">
        <v>0</v>
      </c>
      <c r="AK43" s="198">
        <v>-0.04</v>
      </c>
      <c r="AL43" s="198">
        <v>0</v>
      </c>
      <c r="AM43" s="198">
        <v>0</v>
      </c>
      <c r="AN43" s="198">
        <v>0</v>
      </c>
      <c r="AO43" s="198">
        <v>0.74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9.58</v>
      </c>
      <c r="AJ44" s="198">
        <v>0</v>
      </c>
      <c r="AK44" s="198">
        <v>-0.04</v>
      </c>
      <c r="AL44" s="198">
        <v>0</v>
      </c>
      <c r="AM44" s="198">
        <v>0</v>
      </c>
      <c r="AN44" s="198">
        <v>0</v>
      </c>
      <c r="AO44" s="198">
        <v>14.74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9.58</v>
      </c>
      <c r="AJ45" s="198">
        <v>0</v>
      </c>
      <c r="AK45" s="198">
        <v>-0.04</v>
      </c>
      <c r="AL45" s="198">
        <v>0</v>
      </c>
      <c r="AM45" s="198">
        <v>0</v>
      </c>
      <c r="AN45" s="198">
        <v>0</v>
      </c>
      <c r="AO45" s="198">
        <v>14.74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9.58</v>
      </c>
      <c r="AJ46" s="198">
        <v>0</v>
      </c>
      <c r="AK46" s="198">
        <v>-0.04</v>
      </c>
      <c r="AL46" s="198">
        <v>0</v>
      </c>
      <c r="AM46" s="198">
        <v>0</v>
      </c>
      <c r="AN46" s="198">
        <v>0</v>
      </c>
      <c r="AO46" s="198">
        <v>14.74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9.58</v>
      </c>
      <c r="AJ47" s="198">
        <v>0</v>
      </c>
      <c r="AK47" s="198">
        <v>-0.04</v>
      </c>
      <c r="AL47" s="198">
        <v>0</v>
      </c>
      <c r="AM47" s="198">
        <v>0</v>
      </c>
      <c r="AN47" s="198">
        <v>0</v>
      </c>
      <c r="AO47" s="198">
        <v>14.74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9.58</v>
      </c>
      <c r="AJ48" s="198">
        <v>0</v>
      </c>
      <c r="AK48" s="198">
        <v>-0.04</v>
      </c>
      <c r="AL48" s="198">
        <v>0</v>
      </c>
      <c r="AM48" s="198">
        <v>0</v>
      </c>
      <c r="AN48" s="198">
        <v>0</v>
      </c>
      <c r="AO48" s="198">
        <v>14.74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9.58</v>
      </c>
      <c r="AJ49" s="198">
        <v>0</v>
      </c>
      <c r="AK49" s="198">
        <v>-0.04</v>
      </c>
      <c r="AL49" s="198">
        <v>0</v>
      </c>
      <c r="AM49" s="198">
        <v>0</v>
      </c>
      <c r="AN49" s="198">
        <v>0</v>
      </c>
      <c r="AO49" s="198">
        <v>0.74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9.58</v>
      </c>
      <c r="AJ50" s="198">
        <v>0</v>
      </c>
      <c r="AK50" s="198">
        <v>-0.04</v>
      </c>
      <c r="AL50" s="198">
        <v>0</v>
      </c>
      <c r="AM50" s="198">
        <v>0</v>
      </c>
      <c r="AN50" s="198">
        <v>0</v>
      </c>
      <c r="AO50" s="198">
        <v>14.74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9.58</v>
      </c>
      <c r="AJ51" s="198">
        <v>0</v>
      </c>
      <c r="AK51" s="198">
        <v>-0.04</v>
      </c>
      <c r="AL51" s="198">
        <v>0</v>
      </c>
      <c r="AM51" s="198">
        <v>0</v>
      </c>
      <c r="AN51" s="198">
        <v>0</v>
      </c>
      <c r="AO51" s="198">
        <v>14.01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9.58</v>
      </c>
      <c r="AJ52" s="198">
        <v>0</v>
      </c>
      <c r="AK52" s="198">
        <v>-0.04</v>
      </c>
      <c r="AL52" s="198">
        <v>0</v>
      </c>
      <c r="AM52" s="198">
        <v>0</v>
      </c>
      <c r="AN52" s="198">
        <v>0</v>
      </c>
      <c r="AO52" s="198">
        <v>14.01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9.58</v>
      </c>
      <c r="AJ53" s="198">
        <v>0</v>
      </c>
      <c r="AK53" s="198">
        <v>-0.04</v>
      </c>
      <c r="AL53" s="198">
        <v>0</v>
      </c>
      <c r="AM53" s="198">
        <v>0</v>
      </c>
      <c r="AN53" s="198">
        <v>0</v>
      </c>
      <c r="AO53" s="198">
        <v>14.01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9.58</v>
      </c>
      <c r="AJ54" s="198">
        <v>0</v>
      </c>
      <c r="AK54" s="198">
        <v>-0.04</v>
      </c>
      <c r="AL54" s="198">
        <v>0</v>
      </c>
      <c r="AM54" s="198">
        <v>0</v>
      </c>
      <c r="AN54" s="198">
        <v>0</v>
      </c>
      <c r="AO54" s="198">
        <v>14.01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9.58</v>
      </c>
      <c r="AJ55" s="198">
        <v>0</v>
      </c>
      <c r="AK55" s="198">
        <v>-0.04</v>
      </c>
      <c r="AL55" s="198">
        <v>0</v>
      </c>
      <c r="AM55" s="198">
        <v>0</v>
      </c>
      <c r="AN55" s="198">
        <v>0</v>
      </c>
      <c r="AO55" s="198">
        <v>14.01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9.58</v>
      </c>
      <c r="AJ56" s="198">
        <v>0</v>
      </c>
      <c r="AK56" s="198">
        <v>-0.04</v>
      </c>
      <c r="AL56" s="198">
        <v>0</v>
      </c>
      <c r="AM56" s="198">
        <v>0</v>
      </c>
      <c r="AN56" s="198">
        <v>0</v>
      </c>
      <c r="AO56" s="198">
        <v>14.01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9.58</v>
      </c>
      <c r="AJ57" s="198">
        <v>0</v>
      </c>
      <c r="AK57" s="198">
        <v>-0.04</v>
      </c>
      <c r="AL57" s="198">
        <v>0</v>
      </c>
      <c r="AM57" s="198">
        <v>0</v>
      </c>
      <c r="AN57" s="198">
        <v>0</v>
      </c>
      <c r="AO57" s="198">
        <v>14.01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9.58</v>
      </c>
      <c r="AJ58" s="198">
        <v>0</v>
      </c>
      <c r="AK58" s="198">
        <v>-0.04</v>
      </c>
      <c r="AL58" s="198">
        <v>0</v>
      </c>
      <c r="AM58" s="198">
        <v>0</v>
      </c>
      <c r="AN58" s="198">
        <v>0</v>
      </c>
      <c r="AO58" s="198">
        <v>14.01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9.58</v>
      </c>
      <c r="AJ59" s="198">
        <v>0</v>
      </c>
      <c r="AK59" s="198">
        <v>-0.04</v>
      </c>
      <c r="AL59" s="198">
        <v>0</v>
      </c>
      <c r="AM59" s="198">
        <v>0</v>
      </c>
      <c r="AN59" s="198">
        <v>0</v>
      </c>
      <c r="AO59" s="198">
        <v>14.01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9.58</v>
      </c>
      <c r="AJ60" s="198">
        <v>0</v>
      </c>
      <c r="AK60" s="198">
        <v>-0.04</v>
      </c>
      <c r="AL60" s="198">
        <v>0</v>
      </c>
      <c r="AM60" s="198">
        <v>0</v>
      </c>
      <c r="AN60" s="198">
        <v>0</v>
      </c>
      <c r="AO60" s="198">
        <v>14.01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9.58</v>
      </c>
      <c r="AJ61" s="198">
        <v>0</v>
      </c>
      <c r="AK61" s="198">
        <v>-0.04</v>
      </c>
      <c r="AL61" s="198">
        <v>0</v>
      </c>
      <c r="AM61" s="198">
        <v>0</v>
      </c>
      <c r="AN61" s="198">
        <v>0</v>
      </c>
      <c r="AO61" s="198">
        <v>14.01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9.58</v>
      </c>
      <c r="AJ62" s="198">
        <v>0</v>
      </c>
      <c r="AK62" s="198">
        <v>-0.04</v>
      </c>
      <c r="AL62" s="198">
        <v>0</v>
      </c>
      <c r="AM62" s="198">
        <v>0</v>
      </c>
      <c r="AN62" s="198">
        <v>0</v>
      </c>
      <c r="AO62" s="198">
        <v>14.01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9.58</v>
      </c>
      <c r="AJ63" s="198">
        <v>0</v>
      </c>
      <c r="AK63" s="198">
        <v>-0.04</v>
      </c>
      <c r="AL63" s="198">
        <v>0</v>
      </c>
      <c r="AM63" s="198">
        <v>0</v>
      </c>
      <c r="AN63" s="198">
        <v>0</v>
      </c>
      <c r="AO63" s="198">
        <v>14.01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9.58</v>
      </c>
      <c r="AJ64" s="198">
        <v>0</v>
      </c>
      <c r="AK64" s="198">
        <v>-0.04</v>
      </c>
      <c r="AL64" s="198">
        <v>0</v>
      </c>
      <c r="AM64" s="198">
        <v>0</v>
      </c>
      <c r="AN64" s="198">
        <v>0</v>
      </c>
      <c r="AO64" s="198">
        <v>14.01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9.58</v>
      </c>
      <c r="AJ65" s="198">
        <v>0</v>
      </c>
      <c r="AK65" s="198">
        <v>-0.04</v>
      </c>
      <c r="AL65" s="198">
        <v>0</v>
      </c>
      <c r="AM65" s="198">
        <v>0</v>
      </c>
      <c r="AN65" s="198">
        <v>0</v>
      </c>
      <c r="AO65" s="198">
        <v>14.01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9.58</v>
      </c>
      <c r="AJ66" s="198">
        <v>0</v>
      </c>
      <c r="AK66" s="198">
        <v>-0.04</v>
      </c>
      <c r="AL66" s="198">
        <v>0</v>
      </c>
      <c r="AM66" s="198">
        <v>0</v>
      </c>
      <c r="AN66" s="198">
        <v>0</v>
      </c>
      <c r="AO66" s="198">
        <v>14.01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9.58</v>
      </c>
      <c r="AJ67" s="198">
        <v>0</v>
      </c>
      <c r="AK67" s="198">
        <v>-0.04</v>
      </c>
      <c r="AL67" s="198">
        <v>0</v>
      </c>
      <c r="AM67" s="198">
        <v>0</v>
      </c>
      <c r="AN67" s="198">
        <v>0</v>
      </c>
      <c r="AO67" s="198">
        <v>4.01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9.58</v>
      </c>
      <c r="AJ68" s="198">
        <v>0</v>
      </c>
      <c r="AK68" s="198">
        <v>-0.04</v>
      </c>
      <c r="AL68" s="198">
        <v>0</v>
      </c>
      <c r="AM68" s="198">
        <v>0</v>
      </c>
      <c r="AN68" s="198">
        <v>0</v>
      </c>
      <c r="AO68" s="198">
        <v>14.01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9.58</v>
      </c>
      <c r="AJ69" s="198">
        <v>0</v>
      </c>
      <c r="AK69" s="198">
        <v>-0.04</v>
      </c>
      <c r="AL69" s="198">
        <v>0</v>
      </c>
      <c r="AM69" s="198">
        <v>0</v>
      </c>
      <c r="AN69" s="198">
        <v>0</v>
      </c>
      <c r="AO69" s="198">
        <v>14.01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9.58</v>
      </c>
      <c r="AJ70" s="198">
        <v>0</v>
      </c>
      <c r="AK70" s="198">
        <v>-0.04</v>
      </c>
      <c r="AL70" s="198">
        <v>0</v>
      </c>
      <c r="AM70" s="198">
        <v>0</v>
      </c>
      <c r="AN70" s="198">
        <v>0</v>
      </c>
      <c r="AO70" s="198">
        <v>14.01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9.58</v>
      </c>
      <c r="AJ71" s="198">
        <v>0</v>
      </c>
      <c r="AK71" s="198">
        <v>-0.04</v>
      </c>
      <c r="AL71" s="198">
        <v>0</v>
      </c>
      <c r="AM71" s="198">
        <v>0</v>
      </c>
      <c r="AN71" s="198">
        <v>0</v>
      </c>
      <c r="AO71" s="198">
        <v>14.01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9.58</v>
      </c>
      <c r="AJ72" s="198">
        <v>0</v>
      </c>
      <c r="AK72" s="198">
        <v>-0.04</v>
      </c>
      <c r="AL72" s="198">
        <v>0</v>
      </c>
      <c r="AM72" s="198">
        <v>0</v>
      </c>
      <c r="AN72" s="198">
        <v>0</v>
      </c>
      <c r="AO72" s="198">
        <v>14.01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9.58</v>
      </c>
      <c r="AJ73" s="198">
        <v>0</v>
      </c>
      <c r="AK73" s="198">
        <v>-0.04</v>
      </c>
      <c r="AL73" s="198">
        <v>0</v>
      </c>
      <c r="AM73" s="198">
        <v>0</v>
      </c>
      <c r="AN73" s="198">
        <v>0</v>
      </c>
      <c r="AO73" s="198">
        <v>4.01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9.58</v>
      </c>
      <c r="AJ74" s="198">
        <v>0</v>
      </c>
      <c r="AK74" s="198">
        <v>-0.04</v>
      </c>
      <c r="AL74" s="198">
        <v>0</v>
      </c>
      <c r="AM74" s="198">
        <v>0</v>
      </c>
      <c r="AN74" s="198">
        <v>0</v>
      </c>
      <c r="AO74" s="198">
        <v>14.01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9.58</v>
      </c>
      <c r="AJ75" s="198">
        <v>0</v>
      </c>
      <c r="AK75" s="198">
        <v>-0.04</v>
      </c>
      <c r="AL75" s="198">
        <v>0</v>
      </c>
      <c r="AM75" s="198">
        <v>0</v>
      </c>
      <c r="AN75" s="198">
        <v>0</v>
      </c>
      <c r="AO75" s="198">
        <v>14.74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9.58</v>
      </c>
      <c r="AJ76" s="198">
        <v>0</v>
      </c>
      <c r="AK76" s="198">
        <v>-0.04</v>
      </c>
      <c r="AL76" s="198">
        <v>0</v>
      </c>
      <c r="AM76" s="198">
        <v>0</v>
      </c>
      <c r="AN76" s="198">
        <v>0</v>
      </c>
      <c r="AO76" s="198">
        <v>14.74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9.58</v>
      </c>
      <c r="AJ77" s="198">
        <v>0</v>
      </c>
      <c r="AK77" s="198">
        <v>-0.04</v>
      </c>
      <c r="AL77" s="198">
        <v>0</v>
      </c>
      <c r="AM77" s="198">
        <v>0</v>
      </c>
      <c r="AN77" s="198">
        <v>0</v>
      </c>
      <c r="AO77" s="198">
        <v>14.74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9.58</v>
      </c>
      <c r="AJ78" s="198">
        <v>0</v>
      </c>
      <c r="AK78" s="198">
        <v>-0.04</v>
      </c>
      <c r="AL78" s="198">
        <v>0</v>
      </c>
      <c r="AM78" s="198">
        <v>0</v>
      </c>
      <c r="AN78" s="198">
        <v>0</v>
      </c>
      <c r="AO78" s="198">
        <v>14.74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9.58</v>
      </c>
      <c r="AJ79" s="198">
        <v>0</v>
      </c>
      <c r="AK79" s="198">
        <v>-0.04</v>
      </c>
      <c r="AL79" s="198">
        <v>0</v>
      </c>
      <c r="AM79" s="198">
        <v>0</v>
      </c>
      <c r="AN79" s="198">
        <v>0</v>
      </c>
      <c r="AO79" s="198">
        <v>3.74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9.58</v>
      </c>
      <c r="AJ80" s="198">
        <v>0</v>
      </c>
      <c r="AK80" s="198">
        <v>-0.04</v>
      </c>
      <c r="AL80" s="198">
        <v>0</v>
      </c>
      <c r="AM80" s="198">
        <v>0</v>
      </c>
      <c r="AN80" s="198">
        <v>0</v>
      </c>
      <c r="AO80" s="198">
        <v>14.74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9.58</v>
      </c>
      <c r="AJ81" s="198">
        <v>0</v>
      </c>
      <c r="AK81" s="198">
        <v>-0.04</v>
      </c>
      <c r="AL81" s="198">
        <v>0</v>
      </c>
      <c r="AM81" s="198">
        <v>0</v>
      </c>
      <c r="AN81" s="198">
        <v>0</v>
      </c>
      <c r="AO81" s="198">
        <v>14.74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9.58</v>
      </c>
      <c r="AJ82" s="198">
        <v>0</v>
      </c>
      <c r="AK82" s="198">
        <v>-0.04</v>
      </c>
      <c r="AL82" s="198">
        <v>0</v>
      </c>
      <c r="AM82" s="198">
        <v>0</v>
      </c>
      <c r="AN82" s="198">
        <v>0</v>
      </c>
      <c r="AO82" s="198">
        <v>14.74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9.58</v>
      </c>
      <c r="AJ83" s="198">
        <v>0</v>
      </c>
      <c r="AK83" s="198">
        <v>-0.04</v>
      </c>
      <c r="AL83" s="198">
        <v>0</v>
      </c>
      <c r="AM83" s="198">
        <v>0</v>
      </c>
      <c r="AN83" s="198">
        <v>0</v>
      </c>
      <c r="AO83" s="198">
        <v>14.74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9.58</v>
      </c>
      <c r="AJ84" s="198">
        <v>0</v>
      </c>
      <c r="AK84" s="198">
        <v>-0.04</v>
      </c>
      <c r="AL84" s="198">
        <v>0</v>
      </c>
      <c r="AM84" s="198">
        <v>0</v>
      </c>
      <c r="AN84" s="198">
        <v>0</v>
      </c>
      <c r="AO84" s="198">
        <v>14.74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9.58</v>
      </c>
      <c r="AJ85" s="198">
        <v>0</v>
      </c>
      <c r="AK85" s="198">
        <v>-0.04</v>
      </c>
      <c r="AL85" s="198">
        <v>0</v>
      </c>
      <c r="AM85" s="198">
        <v>0</v>
      </c>
      <c r="AN85" s="198">
        <v>0</v>
      </c>
      <c r="AO85" s="198">
        <v>2.74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9.58</v>
      </c>
      <c r="AJ86" s="198">
        <v>0</v>
      </c>
      <c r="AK86" s="198">
        <v>-0.04</v>
      </c>
      <c r="AL86" s="198">
        <v>0</v>
      </c>
      <c r="AM86" s="198">
        <v>0</v>
      </c>
      <c r="AN86" s="198">
        <v>0</v>
      </c>
      <c r="AO86" s="198">
        <v>14.74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9.58</v>
      </c>
      <c r="AJ87" s="198">
        <v>0</v>
      </c>
      <c r="AK87" s="198">
        <v>-0.04</v>
      </c>
      <c r="AL87" s="198">
        <v>0</v>
      </c>
      <c r="AM87" s="198">
        <v>0</v>
      </c>
      <c r="AN87" s="198">
        <v>0</v>
      </c>
      <c r="AO87" s="198">
        <v>14.74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9.58</v>
      </c>
      <c r="AJ88" s="198">
        <v>0</v>
      </c>
      <c r="AK88" s="198">
        <v>-0.04</v>
      </c>
      <c r="AL88" s="198">
        <v>0</v>
      </c>
      <c r="AM88" s="198">
        <v>0</v>
      </c>
      <c r="AN88" s="198">
        <v>0</v>
      </c>
      <c r="AO88" s="198">
        <v>14.74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9.58</v>
      </c>
      <c r="AJ89" s="198">
        <v>0</v>
      </c>
      <c r="AK89" s="198">
        <v>-0.04</v>
      </c>
      <c r="AL89" s="198">
        <v>0</v>
      </c>
      <c r="AM89" s="198">
        <v>0</v>
      </c>
      <c r="AN89" s="198">
        <v>0</v>
      </c>
      <c r="AO89" s="198">
        <v>14.74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9.58</v>
      </c>
      <c r="AJ90" s="198">
        <v>0</v>
      </c>
      <c r="AK90" s="198">
        <v>-0.04</v>
      </c>
      <c r="AL90" s="198">
        <v>0</v>
      </c>
      <c r="AM90" s="198">
        <v>0</v>
      </c>
      <c r="AN90" s="198">
        <v>0</v>
      </c>
      <c r="AO90" s="198">
        <v>14.74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9.58</v>
      </c>
      <c r="AJ91" s="198">
        <v>0</v>
      </c>
      <c r="AK91" s="198">
        <v>-0.04</v>
      </c>
      <c r="AL91" s="198">
        <v>0</v>
      </c>
      <c r="AM91" s="198">
        <v>0</v>
      </c>
      <c r="AN91" s="198">
        <v>0</v>
      </c>
      <c r="AO91" s="198">
        <v>2.74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9.58</v>
      </c>
      <c r="AJ92" s="198">
        <v>0</v>
      </c>
      <c r="AK92" s="198">
        <v>-0.04</v>
      </c>
      <c r="AL92" s="198">
        <v>0</v>
      </c>
      <c r="AM92" s="198">
        <v>0</v>
      </c>
      <c r="AN92" s="198">
        <v>0</v>
      </c>
      <c r="AO92" s="198">
        <v>14.74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9.58</v>
      </c>
      <c r="AJ93" s="198">
        <v>0</v>
      </c>
      <c r="AK93" s="198">
        <v>-0.04</v>
      </c>
      <c r="AL93" s="198">
        <v>0</v>
      </c>
      <c r="AM93" s="198">
        <v>0</v>
      </c>
      <c r="AN93" s="198">
        <v>0</v>
      </c>
      <c r="AO93" s="198">
        <v>14.74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9.58</v>
      </c>
      <c r="AJ94" s="198">
        <v>0</v>
      </c>
      <c r="AK94" s="198">
        <v>-0.04</v>
      </c>
      <c r="AL94" s="198">
        <v>0</v>
      </c>
      <c r="AM94" s="198">
        <v>0</v>
      </c>
      <c r="AN94" s="198">
        <v>0</v>
      </c>
      <c r="AO94" s="198">
        <v>14.74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9.58</v>
      </c>
      <c r="AJ95" s="198">
        <v>0</v>
      </c>
      <c r="AK95" s="198">
        <v>-0.04</v>
      </c>
      <c r="AL95" s="198">
        <v>0</v>
      </c>
      <c r="AM95" s="198">
        <v>0</v>
      </c>
      <c r="AN95" s="198">
        <v>0</v>
      </c>
      <c r="AO95" s="198">
        <v>14.74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9.58</v>
      </c>
      <c r="AJ96" s="198">
        <v>0</v>
      </c>
      <c r="AK96" s="198">
        <v>-0.04</v>
      </c>
      <c r="AL96" s="198">
        <v>0</v>
      </c>
      <c r="AM96" s="198">
        <v>0</v>
      </c>
      <c r="AN96" s="198">
        <v>0</v>
      </c>
      <c r="AO96" s="198">
        <v>14.74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9.58</v>
      </c>
      <c r="AJ97" s="198">
        <v>0</v>
      </c>
      <c r="AK97" s="198">
        <v>-0.04</v>
      </c>
      <c r="AL97" s="198">
        <v>0</v>
      </c>
      <c r="AM97" s="198">
        <v>0</v>
      </c>
      <c r="AN97" s="198">
        <v>0</v>
      </c>
      <c r="AO97" s="198">
        <v>3.74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9.58</v>
      </c>
      <c r="AJ98" s="198">
        <v>0</v>
      </c>
      <c r="AK98" s="198">
        <v>-0.04</v>
      </c>
      <c r="AL98" s="198">
        <v>0</v>
      </c>
      <c r="AM98" s="198">
        <v>0</v>
      </c>
      <c r="AN98" s="198">
        <v>0</v>
      </c>
      <c r="AO98" s="198">
        <v>14.74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0.23007000000000036</v>
      </c>
      <c r="AJ99">
        <f t="shared" si="0"/>
        <v>0</v>
      </c>
      <c r="AK99">
        <f t="shared" si="0"/>
        <v>-9.6000000000000067E-4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0.31413000000000008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2.63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50.75</v>
      </c>
      <c r="AJ3" s="198">
        <v>0</v>
      </c>
      <c r="AK3" s="198">
        <v>0.04</v>
      </c>
      <c r="AL3" s="198">
        <v>0</v>
      </c>
      <c r="AM3" s="198">
        <v>0</v>
      </c>
      <c r="AN3" s="198">
        <v>0</v>
      </c>
      <c r="AO3" s="198">
        <v>93.12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2.63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50.75</v>
      </c>
      <c r="AJ4" s="198">
        <v>0</v>
      </c>
      <c r="AK4" s="198">
        <v>0.04</v>
      </c>
      <c r="AL4" s="198">
        <v>0</v>
      </c>
      <c r="AM4" s="198">
        <v>0</v>
      </c>
      <c r="AN4" s="198">
        <v>0</v>
      </c>
      <c r="AO4" s="198">
        <v>78.569999999999993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2.63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50.75</v>
      </c>
      <c r="AJ5" s="198">
        <v>0</v>
      </c>
      <c r="AK5" s="198">
        <v>0.04</v>
      </c>
      <c r="AL5" s="198">
        <v>0</v>
      </c>
      <c r="AM5" s="198">
        <v>0</v>
      </c>
      <c r="AN5" s="198">
        <v>0</v>
      </c>
      <c r="AO5" s="198">
        <v>78.569999999999993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2.63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50.75</v>
      </c>
      <c r="AJ6" s="198">
        <v>0</v>
      </c>
      <c r="AK6" s="198">
        <v>0.04</v>
      </c>
      <c r="AL6" s="198">
        <v>0</v>
      </c>
      <c r="AM6" s="198">
        <v>0</v>
      </c>
      <c r="AN6" s="198">
        <v>0</v>
      </c>
      <c r="AO6" s="198">
        <v>78.569999999999993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2.63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50.75</v>
      </c>
      <c r="AJ7" s="198">
        <v>0</v>
      </c>
      <c r="AK7" s="198">
        <v>0.04</v>
      </c>
      <c r="AL7" s="198">
        <v>0</v>
      </c>
      <c r="AM7" s="198">
        <v>0</v>
      </c>
      <c r="AN7" s="198">
        <v>0</v>
      </c>
      <c r="AO7" s="198">
        <v>78.790000000000006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2.63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50.14</v>
      </c>
      <c r="AJ8" s="198">
        <v>0</v>
      </c>
      <c r="AK8" s="198">
        <v>0.04</v>
      </c>
      <c r="AL8" s="198">
        <v>0</v>
      </c>
      <c r="AM8" s="198">
        <v>0</v>
      </c>
      <c r="AN8" s="198">
        <v>0</v>
      </c>
      <c r="AO8" s="198">
        <v>78.569999999999993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2.19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50.14</v>
      </c>
      <c r="AJ9" s="198">
        <v>0</v>
      </c>
      <c r="AK9" s="198">
        <v>0.04</v>
      </c>
      <c r="AL9" s="198">
        <v>0</v>
      </c>
      <c r="AM9" s="198">
        <v>0</v>
      </c>
      <c r="AN9" s="198">
        <v>0</v>
      </c>
      <c r="AO9" s="198">
        <v>78.599999999999994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2.19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50.14</v>
      </c>
      <c r="AJ10" s="198">
        <v>0</v>
      </c>
      <c r="AK10" s="198">
        <v>0.04</v>
      </c>
      <c r="AL10" s="198">
        <v>0</v>
      </c>
      <c r="AM10" s="198">
        <v>0</v>
      </c>
      <c r="AN10" s="198">
        <v>0</v>
      </c>
      <c r="AO10" s="198">
        <v>78.599999999999994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2.19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50.14</v>
      </c>
      <c r="AJ11" s="198">
        <v>0</v>
      </c>
      <c r="AK11" s="198">
        <v>0.04</v>
      </c>
      <c r="AL11" s="198">
        <v>0</v>
      </c>
      <c r="AM11" s="198">
        <v>0</v>
      </c>
      <c r="AN11" s="198">
        <v>0</v>
      </c>
      <c r="AO11" s="198">
        <v>78.599999999999994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2.19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50.14</v>
      </c>
      <c r="AJ12" s="198">
        <v>0</v>
      </c>
      <c r="AK12" s="198">
        <v>0.04</v>
      </c>
      <c r="AL12" s="198">
        <v>0</v>
      </c>
      <c r="AM12" s="198">
        <v>0</v>
      </c>
      <c r="AN12" s="198">
        <v>0</v>
      </c>
      <c r="AO12" s="198">
        <v>78.599999999999994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2.19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50.14</v>
      </c>
      <c r="AJ13" s="198">
        <v>0</v>
      </c>
      <c r="AK13" s="198">
        <v>0.04</v>
      </c>
      <c r="AL13" s="198">
        <v>0</v>
      </c>
      <c r="AM13" s="198">
        <v>0</v>
      </c>
      <c r="AN13" s="198">
        <v>0</v>
      </c>
      <c r="AO13" s="198">
        <v>79.23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2.19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50.14</v>
      </c>
      <c r="AJ14" s="198">
        <v>0</v>
      </c>
      <c r="AK14" s="198">
        <v>0.04</v>
      </c>
      <c r="AL14" s="198">
        <v>0</v>
      </c>
      <c r="AM14" s="198">
        <v>0</v>
      </c>
      <c r="AN14" s="198">
        <v>0</v>
      </c>
      <c r="AO14" s="198">
        <v>78.599999999999994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2.19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50.14</v>
      </c>
      <c r="AJ15" s="198">
        <v>0</v>
      </c>
      <c r="AK15" s="198">
        <v>0.04</v>
      </c>
      <c r="AL15" s="198">
        <v>0</v>
      </c>
      <c r="AM15" s="198">
        <v>0</v>
      </c>
      <c r="AN15" s="198">
        <v>0</v>
      </c>
      <c r="AO15" s="198">
        <v>78.599999999999994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2.19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50.14</v>
      </c>
      <c r="AJ16" s="198">
        <v>0</v>
      </c>
      <c r="AK16" s="198">
        <v>0.04</v>
      </c>
      <c r="AL16" s="198">
        <v>0</v>
      </c>
      <c r="AM16" s="198">
        <v>0</v>
      </c>
      <c r="AN16" s="198">
        <v>0</v>
      </c>
      <c r="AO16" s="198">
        <v>78.599999999999994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2.19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50.14</v>
      </c>
      <c r="AJ17" s="198">
        <v>0</v>
      </c>
      <c r="AK17" s="198">
        <v>0.04</v>
      </c>
      <c r="AL17" s="198">
        <v>0</v>
      </c>
      <c r="AM17" s="198">
        <v>0</v>
      </c>
      <c r="AN17" s="198">
        <v>0</v>
      </c>
      <c r="AO17" s="198">
        <v>78.599999999999994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2.19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50.14</v>
      </c>
      <c r="AJ18" s="198">
        <v>0</v>
      </c>
      <c r="AK18" s="198">
        <v>0.04</v>
      </c>
      <c r="AL18" s="198">
        <v>0</v>
      </c>
      <c r="AM18" s="198">
        <v>0</v>
      </c>
      <c r="AN18" s="198">
        <v>0</v>
      </c>
      <c r="AO18" s="198">
        <v>78.599999999999994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2.19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50.14</v>
      </c>
      <c r="AJ19" s="198">
        <v>0</v>
      </c>
      <c r="AK19" s="198">
        <v>0.04</v>
      </c>
      <c r="AL19" s="198">
        <v>0</v>
      </c>
      <c r="AM19" s="198">
        <v>0</v>
      </c>
      <c r="AN19" s="198">
        <v>0</v>
      </c>
      <c r="AO19" s="198">
        <v>79.09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2.19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50.14</v>
      </c>
      <c r="AJ20" s="198">
        <v>0</v>
      </c>
      <c r="AK20" s="198">
        <v>0.04</v>
      </c>
      <c r="AL20" s="198">
        <v>0</v>
      </c>
      <c r="AM20" s="198">
        <v>0</v>
      </c>
      <c r="AN20" s="198">
        <v>0</v>
      </c>
      <c r="AO20" s="198">
        <v>78.599999999999994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2.19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50.14</v>
      </c>
      <c r="AJ21" s="198">
        <v>0</v>
      </c>
      <c r="AK21" s="198">
        <v>0.04</v>
      </c>
      <c r="AL21" s="198">
        <v>0</v>
      </c>
      <c r="AM21" s="198">
        <v>0</v>
      </c>
      <c r="AN21" s="198">
        <v>0</v>
      </c>
      <c r="AO21" s="198">
        <v>78.599999999999994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2.19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50.14</v>
      </c>
      <c r="AJ22" s="198">
        <v>0</v>
      </c>
      <c r="AK22" s="198">
        <v>0.04</v>
      </c>
      <c r="AL22" s="198">
        <v>0</v>
      </c>
      <c r="AM22" s="198">
        <v>0</v>
      </c>
      <c r="AN22" s="198">
        <v>0</v>
      </c>
      <c r="AO22" s="198">
        <v>78.599999999999994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2.19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49.71</v>
      </c>
      <c r="AJ23" s="198">
        <v>0</v>
      </c>
      <c r="AK23" s="198">
        <v>0.04</v>
      </c>
      <c r="AL23" s="198">
        <v>0</v>
      </c>
      <c r="AM23" s="198">
        <v>0</v>
      </c>
      <c r="AN23" s="198">
        <v>0</v>
      </c>
      <c r="AO23" s="198">
        <v>78.599999999999994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2.19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49.71</v>
      </c>
      <c r="AJ24" s="198">
        <v>0</v>
      </c>
      <c r="AK24" s="198">
        <v>0.04</v>
      </c>
      <c r="AL24" s="198">
        <v>0</v>
      </c>
      <c r="AM24" s="198">
        <v>0</v>
      </c>
      <c r="AN24" s="198">
        <v>0</v>
      </c>
      <c r="AO24" s="198">
        <v>78.599999999999994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2.19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49.71</v>
      </c>
      <c r="AJ25" s="198">
        <v>0</v>
      </c>
      <c r="AK25" s="198">
        <v>0.04</v>
      </c>
      <c r="AL25" s="198">
        <v>0</v>
      </c>
      <c r="AM25" s="198">
        <v>0</v>
      </c>
      <c r="AN25" s="198">
        <v>0</v>
      </c>
      <c r="AO25" s="198">
        <v>79.23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2.19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49.71</v>
      </c>
      <c r="AJ26" s="198">
        <v>0</v>
      </c>
      <c r="AK26" s="198">
        <v>0.04</v>
      </c>
      <c r="AL26" s="198">
        <v>0</v>
      </c>
      <c r="AM26" s="198">
        <v>0</v>
      </c>
      <c r="AN26" s="198">
        <v>0</v>
      </c>
      <c r="AO26" s="198">
        <v>78.599999999999994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2.19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50.14</v>
      </c>
      <c r="AJ27" s="198">
        <v>0</v>
      </c>
      <c r="AK27" s="198">
        <v>0.04</v>
      </c>
      <c r="AL27" s="198">
        <v>0</v>
      </c>
      <c r="AM27" s="198">
        <v>0</v>
      </c>
      <c r="AN27" s="198">
        <v>0</v>
      </c>
      <c r="AO27" s="198">
        <v>78.599999999999994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2.19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49.71</v>
      </c>
      <c r="AJ28" s="198">
        <v>0</v>
      </c>
      <c r="AK28" s="198">
        <v>0.04</v>
      </c>
      <c r="AL28" s="198">
        <v>0</v>
      </c>
      <c r="AM28" s="198">
        <v>0</v>
      </c>
      <c r="AN28" s="198">
        <v>0</v>
      </c>
      <c r="AO28" s="198">
        <v>78.599999999999994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2.19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49.71</v>
      </c>
      <c r="AJ29" s="198">
        <v>0</v>
      </c>
      <c r="AK29" s="198">
        <v>0.04</v>
      </c>
      <c r="AL29" s="198">
        <v>0</v>
      </c>
      <c r="AM29" s="198">
        <v>0</v>
      </c>
      <c r="AN29" s="198">
        <v>0</v>
      </c>
      <c r="AO29" s="198">
        <v>78.599999999999994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2.63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50.14</v>
      </c>
      <c r="AJ30" s="198">
        <v>0</v>
      </c>
      <c r="AK30" s="198">
        <v>0.04</v>
      </c>
      <c r="AL30" s="198">
        <v>0</v>
      </c>
      <c r="AM30" s="198">
        <v>0</v>
      </c>
      <c r="AN30" s="198">
        <v>0</v>
      </c>
      <c r="AO30" s="198">
        <v>78.599999999999994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2.63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50.14</v>
      </c>
      <c r="AJ31" s="198">
        <v>0</v>
      </c>
      <c r="AK31" s="198">
        <v>0.04</v>
      </c>
      <c r="AL31" s="198">
        <v>0</v>
      </c>
      <c r="AM31" s="198">
        <v>0</v>
      </c>
      <c r="AN31" s="198">
        <v>0</v>
      </c>
      <c r="AO31" s="198">
        <v>78.7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2.63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50.14</v>
      </c>
      <c r="AJ32" s="198">
        <v>0</v>
      </c>
      <c r="AK32" s="198">
        <v>0.04</v>
      </c>
      <c r="AL32" s="198">
        <v>0</v>
      </c>
      <c r="AM32" s="198">
        <v>0</v>
      </c>
      <c r="AN32" s="198">
        <v>0</v>
      </c>
      <c r="AO32" s="198">
        <v>78.599999999999994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2.19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50.14</v>
      </c>
      <c r="AJ33" s="198">
        <v>0</v>
      </c>
      <c r="AK33" s="198">
        <v>0.04</v>
      </c>
      <c r="AL33" s="198">
        <v>0</v>
      </c>
      <c r="AM33" s="198">
        <v>0</v>
      </c>
      <c r="AN33" s="198">
        <v>0</v>
      </c>
      <c r="AO33" s="198">
        <v>78.599999999999994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2.19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50.14</v>
      </c>
      <c r="AJ34" s="198">
        <v>0</v>
      </c>
      <c r="AK34" s="198">
        <v>0.04</v>
      </c>
      <c r="AL34" s="198">
        <v>0</v>
      </c>
      <c r="AM34" s="198">
        <v>0</v>
      </c>
      <c r="AN34" s="198">
        <v>0</v>
      </c>
      <c r="AO34" s="198">
        <v>78.599999999999994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2.63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50.14</v>
      </c>
      <c r="AJ35" s="198">
        <v>0</v>
      </c>
      <c r="AK35" s="198">
        <v>0.04</v>
      </c>
      <c r="AL35" s="198">
        <v>0</v>
      </c>
      <c r="AM35" s="198">
        <v>0</v>
      </c>
      <c r="AN35" s="198">
        <v>0</v>
      </c>
      <c r="AO35" s="198">
        <v>78.599999999999994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2.63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50.14</v>
      </c>
      <c r="AJ36" s="198">
        <v>0</v>
      </c>
      <c r="AK36" s="198">
        <v>0.04</v>
      </c>
      <c r="AL36" s="198">
        <v>0</v>
      </c>
      <c r="AM36" s="198">
        <v>0</v>
      </c>
      <c r="AN36" s="198">
        <v>0</v>
      </c>
      <c r="AO36" s="198">
        <v>78.599999999999994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2.63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50.14</v>
      </c>
      <c r="AJ37" s="198">
        <v>0</v>
      </c>
      <c r="AK37" s="198">
        <v>0.04</v>
      </c>
      <c r="AL37" s="198">
        <v>0</v>
      </c>
      <c r="AM37" s="198">
        <v>0</v>
      </c>
      <c r="AN37" s="198">
        <v>0</v>
      </c>
      <c r="AO37" s="198">
        <v>78.7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2.63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50.14</v>
      </c>
      <c r="AJ38" s="198">
        <v>0</v>
      </c>
      <c r="AK38" s="198">
        <v>0.04</v>
      </c>
      <c r="AL38" s="198">
        <v>0</v>
      </c>
      <c r="AM38" s="198">
        <v>0</v>
      </c>
      <c r="AN38" s="198">
        <v>0</v>
      </c>
      <c r="AO38" s="198">
        <v>78.599999999999994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2.63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50.14</v>
      </c>
      <c r="AJ39" s="198">
        <v>0</v>
      </c>
      <c r="AK39" s="198">
        <v>0.04</v>
      </c>
      <c r="AL39" s="198">
        <v>0</v>
      </c>
      <c r="AM39" s="198">
        <v>0</v>
      </c>
      <c r="AN39" s="198">
        <v>0</v>
      </c>
      <c r="AO39" s="198">
        <v>78.599999999999994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2.63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50.14</v>
      </c>
      <c r="AJ40" s="198">
        <v>0</v>
      </c>
      <c r="AK40" s="198">
        <v>0.04</v>
      </c>
      <c r="AL40" s="198">
        <v>0</v>
      </c>
      <c r="AM40" s="198">
        <v>0</v>
      </c>
      <c r="AN40" s="198">
        <v>0</v>
      </c>
      <c r="AO40" s="198">
        <v>78.599999999999994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2.67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50.14</v>
      </c>
      <c r="AJ41" s="198">
        <v>0</v>
      </c>
      <c r="AK41" s="198">
        <v>0.04</v>
      </c>
      <c r="AL41" s="198">
        <v>0</v>
      </c>
      <c r="AM41" s="198">
        <v>0</v>
      </c>
      <c r="AN41" s="198">
        <v>0</v>
      </c>
      <c r="AO41" s="198">
        <v>78.599999999999994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2.67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50.14</v>
      </c>
      <c r="AJ42" s="198">
        <v>0</v>
      </c>
      <c r="AK42" s="198">
        <v>0.04</v>
      </c>
      <c r="AL42" s="198">
        <v>0</v>
      </c>
      <c r="AM42" s="198">
        <v>0</v>
      </c>
      <c r="AN42" s="198">
        <v>0</v>
      </c>
      <c r="AO42" s="198">
        <v>78.599999999999994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2.67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50.14</v>
      </c>
      <c r="AJ43" s="198">
        <v>0</v>
      </c>
      <c r="AK43" s="198">
        <v>0.04</v>
      </c>
      <c r="AL43" s="198">
        <v>0</v>
      </c>
      <c r="AM43" s="198">
        <v>0</v>
      </c>
      <c r="AN43" s="198">
        <v>0</v>
      </c>
      <c r="AO43" s="198">
        <v>78.7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2.72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50.14</v>
      </c>
      <c r="AJ44" s="198">
        <v>0</v>
      </c>
      <c r="AK44" s="198">
        <v>0.04</v>
      </c>
      <c r="AL44" s="198">
        <v>0</v>
      </c>
      <c r="AM44" s="198">
        <v>0</v>
      </c>
      <c r="AN44" s="198">
        <v>0</v>
      </c>
      <c r="AO44" s="198">
        <v>78.599999999999994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2.72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50.14</v>
      </c>
      <c r="AJ45" s="198">
        <v>0</v>
      </c>
      <c r="AK45" s="198">
        <v>0.04</v>
      </c>
      <c r="AL45" s="198">
        <v>0</v>
      </c>
      <c r="AM45" s="198">
        <v>0</v>
      </c>
      <c r="AN45" s="198">
        <v>0</v>
      </c>
      <c r="AO45" s="198">
        <v>78.599999999999994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2.72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50.14</v>
      </c>
      <c r="AJ46" s="198">
        <v>0</v>
      </c>
      <c r="AK46" s="198">
        <v>0.04</v>
      </c>
      <c r="AL46" s="198">
        <v>0</v>
      </c>
      <c r="AM46" s="198">
        <v>0</v>
      </c>
      <c r="AN46" s="198">
        <v>0</v>
      </c>
      <c r="AO46" s="198">
        <v>78.599999999999994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2.2999999999999998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50.14</v>
      </c>
      <c r="AJ47" s="198">
        <v>0</v>
      </c>
      <c r="AK47" s="198">
        <v>0.04</v>
      </c>
      <c r="AL47" s="198">
        <v>0</v>
      </c>
      <c r="AM47" s="198">
        <v>0</v>
      </c>
      <c r="AN47" s="198">
        <v>0</v>
      </c>
      <c r="AO47" s="198">
        <v>78.599999999999994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2.5499999999999998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50.14</v>
      </c>
      <c r="AJ48" s="198">
        <v>0</v>
      </c>
      <c r="AK48" s="198">
        <v>0.04</v>
      </c>
      <c r="AL48" s="198">
        <v>0</v>
      </c>
      <c r="AM48" s="198">
        <v>0</v>
      </c>
      <c r="AN48" s="198">
        <v>0</v>
      </c>
      <c r="AO48" s="198">
        <v>78.599999999999994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2.5499999999999998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50.14</v>
      </c>
      <c r="AJ49" s="198">
        <v>0</v>
      </c>
      <c r="AK49" s="198">
        <v>0.04</v>
      </c>
      <c r="AL49" s="198">
        <v>0</v>
      </c>
      <c r="AM49" s="198">
        <v>0</v>
      </c>
      <c r="AN49" s="198">
        <v>0</v>
      </c>
      <c r="AO49" s="198">
        <v>78.7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2.42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50.14</v>
      </c>
      <c r="AJ50" s="198">
        <v>0</v>
      </c>
      <c r="AK50" s="198">
        <v>0.04</v>
      </c>
      <c r="AL50" s="198">
        <v>0</v>
      </c>
      <c r="AM50" s="198">
        <v>0</v>
      </c>
      <c r="AN50" s="198">
        <v>0</v>
      </c>
      <c r="AO50" s="198">
        <v>78.569999999999993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2.42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50.14</v>
      </c>
      <c r="AJ51" s="198">
        <v>0</v>
      </c>
      <c r="AK51" s="198">
        <v>0.04</v>
      </c>
      <c r="AL51" s="198">
        <v>0</v>
      </c>
      <c r="AM51" s="198">
        <v>0</v>
      </c>
      <c r="AN51" s="198">
        <v>0</v>
      </c>
      <c r="AO51" s="198">
        <v>74.69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2.42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50.14</v>
      </c>
      <c r="AJ52" s="198">
        <v>0</v>
      </c>
      <c r="AK52" s="198">
        <v>0.04</v>
      </c>
      <c r="AL52" s="198">
        <v>0</v>
      </c>
      <c r="AM52" s="198">
        <v>0</v>
      </c>
      <c r="AN52" s="198">
        <v>0</v>
      </c>
      <c r="AO52" s="198">
        <v>74.69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2.19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50.14</v>
      </c>
      <c r="AJ53" s="198">
        <v>0</v>
      </c>
      <c r="AK53" s="198">
        <v>0.04</v>
      </c>
      <c r="AL53" s="198">
        <v>0</v>
      </c>
      <c r="AM53" s="198">
        <v>0</v>
      </c>
      <c r="AN53" s="198">
        <v>0</v>
      </c>
      <c r="AO53" s="198">
        <v>74.69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2.19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50.14</v>
      </c>
      <c r="AJ54" s="198">
        <v>0</v>
      </c>
      <c r="AK54" s="198">
        <v>0.04</v>
      </c>
      <c r="AL54" s="198">
        <v>0</v>
      </c>
      <c r="AM54" s="198">
        <v>0</v>
      </c>
      <c r="AN54" s="198">
        <v>0</v>
      </c>
      <c r="AO54" s="198">
        <v>74.69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2.19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50.14</v>
      </c>
      <c r="AJ55" s="198">
        <v>0</v>
      </c>
      <c r="AK55" s="198">
        <v>0.04</v>
      </c>
      <c r="AL55" s="198">
        <v>0</v>
      </c>
      <c r="AM55" s="198">
        <v>0</v>
      </c>
      <c r="AN55" s="198">
        <v>0</v>
      </c>
      <c r="AO55" s="198">
        <v>74.88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2.19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50.14</v>
      </c>
      <c r="AJ56" s="198">
        <v>0</v>
      </c>
      <c r="AK56" s="198">
        <v>0.04</v>
      </c>
      <c r="AL56" s="198">
        <v>0</v>
      </c>
      <c r="AM56" s="198">
        <v>0</v>
      </c>
      <c r="AN56" s="198">
        <v>0</v>
      </c>
      <c r="AO56" s="198">
        <v>74.69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2.19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50.14</v>
      </c>
      <c r="AJ57" s="198">
        <v>0</v>
      </c>
      <c r="AK57" s="198">
        <v>0.04</v>
      </c>
      <c r="AL57" s="198">
        <v>0</v>
      </c>
      <c r="AM57" s="198">
        <v>0</v>
      </c>
      <c r="AN57" s="198">
        <v>0</v>
      </c>
      <c r="AO57" s="198">
        <v>74.69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2.19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50.14</v>
      </c>
      <c r="AJ58" s="198">
        <v>0</v>
      </c>
      <c r="AK58" s="198">
        <v>0.04</v>
      </c>
      <c r="AL58" s="198">
        <v>0</v>
      </c>
      <c r="AM58" s="198">
        <v>0</v>
      </c>
      <c r="AN58" s="198">
        <v>0</v>
      </c>
      <c r="AO58" s="198">
        <v>74.69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2.19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50.14</v>
      </c>
      <c r="AJ59" s="198">
        <v>0</v>
      </c>
      <c r="AK59" s="198">
        <v>0.04</v>
      </c>
      <c r="AL59" s="198">
        <v>0</v>
      </c>
      <c r="AM59" s="198">
        <v>0</v>
      </c>
      <c r="AN59" s="198">
        <v>0</v>
      </c>
      <c r="AO59" s="198">
        <v>74.69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2.19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50.14</v>
      </c>
      <c r="AJ60" s="198">
        <v>0</v>
      </c>
      <c r="AK60" s="198">
        <v>0.04</v>
      </c>
      <c r="AL60" s="198">
        <v>0</v>
      </c>
      <c r="AM60" s="198">
        <v>0</v>
      </c>
      <c r="AN60" s="198">
        <v>0</v>
      </c>
      <c r="AO60" s="198">
        <v>74.69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2.19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50.14</v>
      </c>
      <c r="AJ61" s="198">
        <v>0</v>
      </c>
      <c r="AK61" s="198">
        <v>0.04</v>
      </c>
      <c r="AL61" s="198">
        <v>0</v>
      </c>
      <c r="AM61" s="198">
        <v>0</v>
      </c>
      <c r="AN61" s="198">
        <v>0</v>
      </c>
      <c r="AO61" s="198">
        <v>74.819999999999993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2.19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50.14</v>
      </c>
      <c r="AJ62" s="198">
        <v>0</v>
      </c>
      <c r="AK62" s="198">
        <v>0.04</v>
      </c>
      <c r="AL62" s="198">
        <v>0</v>
      </c>
      <c r="AM62" s="198">
        <v>0</v>
      </c>
      <c r="AN62" s="198">
        <v>0</v>
      </c>
      <c r="AO62" s="198">
        <v>74.69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2.19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50.14</v>
      </c>
      <c r="AJ63" s="198">
        <v>0</v>
      </c>
      <c r="AK63" s="198">
        <v>0.04</v>
      </c>
      <c r="AL63" s="198">
        <v>0</v>
      </c>
      <c r="AM63" s="198">
        <v>0</v>
      </c>
      <c r="AN63" s="198">
        <v>0</v>
      </c>
      <c r="AO63" s="198">
        <v>74.69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2.19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50.14</v>
      </c>
      <c r="AJ64" s="198">
        <v>0</v>
      </c>
      <c r="AK64" s="198">
        <v>0.04</v>
      </c>
      <c r="AL64" s="198">
        <v>0</v>
      </c>
      <c r="AM64" s="198">
        <v>0</v>
      </c>
      <c r="AN64" s="198">
        <v>0</v>
      </c>
      <c r="AO64" s="198">
        <v>74.69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2.19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50.14</v>
      </c>
      <c r="AJ65" s="198">
        <v>0</v>
      </c>
      <c r="AK65" s="198">
        <v>0.04</v>
      </c>
      <c r="AL65" s="198">
        <v>0</v>
      </c>
      <c r="AM65" s="198">
        <v>0</v>
      </c>
      <c r="AN65" s="198">
        <v>0</v>
      </c>
      <c r="AO65" s="198">
        <v>74.69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2.19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50.14</v>
      </c>
      <c r="AJ66" s="198">
        <v>0</v>
      </c>
      <c r="AK66" s="198">
        <v>0.04</v>
      </c>
      <c r="AL66" s="198">
        <v>0</v>
      </c>
      <c r="AM66" s="198">
        <v>0</v>
      </c>
      <c r="AN66" s="198">
        <v>0</v>
      </c>
      <c r="AO66" s="198">
        <v>74.69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2.19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50.14</v>
      </c>
      <c r="AJ67" s="198">
        <v>0</v>
      </c>
      <c r="AK67" s="198">
        <v>0.04</v>
      </c>
      <c r="AL67" s="198">
        <v>0</v>
      </c>
      <c r="AM67" s="198">
        <v>0</v>
      </c>
      <c r="AN67" s="198">
        <v>0</v>
      </c>
      <c r="AO67" s="198">
        <v>74.819999999999993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2.19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50.14</v>
      </c>
      <c r="AJ68" s="198">
        <v>0</v>
      </c>
      <c r="AK68" s="198">
        <v>0.04</v>
      </c>
      <c r="AL68" s="198">
        <v>0</v>
      </c>
      <c r="AM68" s="198">
        <v>0</v>
      </c>
      <c r="AN68" s="198">
        <v>0</v>
      </c>
      <c r="AO68" s="198">
        <v>74.69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2.17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50.14</v>
      </c>
      <c r="AJ69" s="198">
        <v>0</v>
      </c>
      <c r="AK69" s="198">
        <v>0.04</v>
      </c>
      <c r="AL69" s="198">
        <v>0</v>
      </c>
      <c r="AM69" s="198">
        <v>0</v>
      </c>
      <c r="AN69" s="198">
        <v>0</v>
      </c>
      <c r="AO69" s="198">
        <v>74.69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2.17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50.14</v>
      </c>
      <c r="AJ70" s="198">
        <v>0</v>
      </c>
      <c r="AK70" s="198">
        <v>0.04</v>
      </c>
      <c r="AL70" s="198">
        <v>0</v>
      </c>
      <c r="AM70" s="198">
        <v>0</v>
      </c>
      <c r="AN70" s="198">
        <v>0</v>
      </c>
      <c r="AO70" s="198">
        <v>74.69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2.17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50.14</v>
      </c>
      <c r="AJ71" s="198">
        <v>0</v>
      </c>
      <c r="AK71" s="198">
        <v>0.04</v>
      </c>
      <c r="AL71" s="198">
        <v>0</v>
      </c>
      <c r="AM71" s="198">
        <v>0</v>
      </c>
      <c r="AN71" s="198">
        <v>0</v>
      </c>
      <c r="AO71" s="198">
        <v>59.24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2.17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50.14</v>
      </c>
      <c r="AJ72" s="198">
        <v>0</v>
      </c>
      <c r="AK72" s="198">
        <v>0.04</v>
      </c>
      <c r="AL72" s="198">
        <v>0</v>
      </c>
      <c r="AM72" s="198">
        <v>0</v>
      </c>
      <c r="AN72" s="198">
        <v>0</v>
      </c>
      <c r="AO72" s="198">
        <v>59.24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2.5499999999999998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50.14</v>
      </c>
      <c r="AJ73" s="198">
        <v>0</v>
      </c>
      <c r="AK73" s="198">
        <v>0.04</v>
      </c>
      <c r="AL73" s="198">
        <v>0</v>
      </c>
      <c r="AM73" s="198">
        <v>0</v>
      </c>
      <c r="AN73" s="198">
        <v>0</v>
      </c>
      <c r="AO73" s="198">
        <v>59.24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2.5499999999999998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50.14</v>
      </c>
      <c r="AJ74" s="198">
        <v>0</v>
      </c>
      <c r="AK74" s="198">
        <v>0.04</v>
      </c>
      <c r="AL74" s="198">
        <v>0</v>
      </c>
      <c r="AM74" s="198">
        <v>0</v>
      </c>
      <c r="AN74" s="198">
        <v>0</v>
      </c>
      <c r="AO74" s="198">
        <v>59.24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2.5499999999999998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50.14</v>
      </c>
      <c r="AJ75" s="198">
        <v>0</v>
      </c>
      <c r="AK75" s="198">
        <v>0.04</v>
      </c>
      <c r="AL75" s="198">
        <v>0</v>
      </c>
      <c r="AM75" s="198">
        <v>0</v>
      </c>
      <c r="AN75" s="198">
        <v>0</v>
      </c>
      <c r="AO75" s="198">
        <v>63.12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2.5499999999999998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50.14</v>
      </c>
      <c r="AJ76" s="198">
        <v>0</v>
      </c>
      <c r="AK76" s="198">
        <v>0.04</v>
      </c>
      <c r="AL76" s="198">
        <v>0</v>
      </c>
      <c r="AM76" s="198">
        <v>0</v>
      </c>
      <c r="AN76" s="198">
        <v>0</v>
      </c>
      <c r="AO76" s="198">
        <v>63.12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2.5499999999999998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50.14</v>
      </c>
      <c r="AJ77" s="198">
        <v>0</v>
      </c>
      <c r="AK77" s="198">
        <v>0.04</v>
      </c>
      <c r="AL77" s="198">
        <v>0</v>
      </c>
      <c r="AM77" s="198">
        <v>0</v>
      </c>
      <c r="AN77" s="198">
        <v>0</v>
      </c>
      <c r="AO77" s="198">
        <v>78.569999999999993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2.17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50.14</v>
      </c>
      <c r="AJ78" s="198">
        <v>0</v>
      </c>
      <c r="AK78" s="198">
        <v>0.04</v>
      </c>
      <c r="AL78" s="198">
        <v>0</v>
      </c>
      <c r="AM78" s="198">
        <v>0</v>
      </c>
      <c r="AN78" s="198">
        <v>0</v>
      </c>
      <c r="AO78" s="198">
        <v>78.569999999999993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2.17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50.14</v>
      </c>
      <c r="AJ79" s="198">
        <v>0</v>
      </c>
      <c r="AK79" s="198">
        <v>0.04</v>
      </c>
      <c r="AL79" s="198">
        <v>0</v>
      </c>
      <c r="AM79" s="198">
        <v>0</v>
      </c>
      <c r="AN79" s="198">
        <v>0</v>
      </c>
      <c r="AO79" s="198">
        <v>78.89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2.17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50.14</v>
      </c>
      <c r="AJ80" s="198">
        <v>0</v>
      </c>
      <c r="AK80" s="198">
        <v>0.04</v>
      </c>
      <c r="AL80" s="198">
        <v>0</v>
      </c>
      <c r="AM80" s="198">
        <v>0</v>
      </c>
      <c r="AN80" s="198">
        <v>0</v>
      </c>
      <c r="AO80" s="198">
        <v>78.569999999999993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2.17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50.14</v>
      </c>
      <c r="AJ81" s="198">
        <v>0</v>
      </c>
      <c r="AK81" s="198">
        <v>0.04</v>
      </c>
      <c r="AL81" s="198">
        <v>0</v>
      </c>
      <c r="AM81" s="198">
        <v>0</v>
      </c>
      <c r="AN81" s="198">
        <v>0</v>
      </c>
      <c r="AO81" s="198">
        <v>78.569999999999993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2.12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50.14</v>
      </c>
      <c r="AJ82" s="198">
        <v>0</v>
      </c>
      <c r="AK82" s="198">
        <v>0.04</v>
      </c>
      <c r="AL82" s="198">
        <v>0</v>
      </c>
      <c r="AM82" s="198">
        <v>0</v>
      </c>
      <c r="AN82" s="198">
        <v>0</v>
      </c>
      <c r="AO82" s="198">
        <v>78.569999999999993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2.12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50.14</v>
      </c>
      <c r="AJ83" s="198">
        <v>0</v>
      </c>
      <c r="AK83" s="198">
        <v>0.04</v>
      </c>
      <c r="AL83" s="198">
        <v>0</v>
      </c>
      <c r="AM83" s="198">
        <v>0</v>
      </c>
      <c r="AN83" s="198">
        <v>0</v>
      </c>
      <c r="AO83" s="198">
        <v>78.569999999999993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2.12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50.14</v>
      </c>
      <c r="AJ84" s="198">
        <v>0</v>
      </c>
      <c r="AK84" s="198">
        <v>0.04</v>
      </c>
      <c r="AL84" s="198">
        <v>0</v>
      </c>
      <c r="AM84" s="198">
        <v>0</v>
      </c>
      <c r="AN84" s="198">
        <v>0</v>
      </c>
      <c r="AO84" s="198">
        <v>78.569999999999993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2.12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50.14</v>
      </c>
      <c r="AJ85" s="198">
        <v>0</v>
      </c>
      <c r="AK85" s="198">
        <v>0.04</v>
      </c>
      <c r="AL85" s="198">
        <v>0</v>
      </c>
      <c r="AM85" s="198">
        <v>0</v>
      </c>
      <c r="AN85" s="198">
        <v>0</v>
      </c>
      <c r="AO85" s="198">
        <v>78.989999999999995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2.12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50.14</v>
      </c>
      <c r="AJ86" s="198">
        <v>0</v>
      </c>
      <c r="AK86" s="198">
        <v>0.04</v>
      </c>
      <c r="AL86" s="198">
        <v>0</v>
      </c>
      <c r="AM86" s="198">
        <v>0</v>
      </c>
      <c r="AN86" s="198">
        <v>0</v>
      </c>
      <c r="AO86" s="198">
        <v>78.569999999999993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2.12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50.14</v>
      </c>
      <c r="AJ87" s="198">
        <v>0</v>
      </c>
      <c r="AK87" s="198">
        <v>0.04</v>
      </c>
      <c r="AL87" s="198">
        <v>0</v>
      </c>
      <c r="AM87" s="198">
        <v>0</v>
      </c>
      <c r="AN87" s="198">
        <v>0</v>
      </c>
      <c r="AO87" s="198">
        <v>78.569999999999993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2.12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50.14</v>
      </c>
      <c r="AJ88" s="198">
        <v>0</v>
      </c>
      <c r="AK88" s="198">
        <v>0.04</v>
      </c>
      <c r="AL88" s="198">
        <v>0</v>
      </c>
      <c r="AM88" s="198">
        <v>0</v>
      </c>
      <c r="AN88" s="198">
        <v>0</v>
      </c>
      <c r="AO88" s="198">
        <v>78.569999999999993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2.12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50.14</v>
      </c>
      <c r="AJ89" s="198">
        <v>0</v>
      </c>
      <c r="AK89" s="198">
        <v>0.04</v>
      </c>
      <c r="AL89" s="198">
        <v>0</v>
      </c>
      <c r="AM89" s="198">
        <v>0</v>
      </c>
      <c r="AN89" s="198">
        <v>0</v>
      </c>
      <c r="AO89" s="198">
        <v>78.569999999999993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2.12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50.14</v>
      </c>
      <c r="AJ90" s="198">
        <v>0</v>
      </c>
      <c r="AK90" s="198">
        <v>0.04</v>
      </c>
      <c r="AL90" s="198">
        <v>0</v>
      </c>
      <c r="AM90" s="198">
        <v>0</v>
      </c>
      <c r="AN90" s="198">
        <v>0</v>
      </c>
      <c r="AO90" s="198">
        <v>78.569999999999993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2.12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50.14</v>
      </c>
      <c r="AJ91" s="198">
        <v>0</v>
      </c>
      <c r="AK91" s="198">
        <v>0.04</v>
      </c>
      <c r="AL91" s="198">
        <v>0</v>
      </c>
      <c r="AM91" s="198">
        <v>0</v>
      </c>
      <c r="AN91" s="198">
        <v>0</v>
      </c>
      <c r="AO91" s="198">
        <v>79.52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2.12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50.14</v>
      </c>
      <c r="AJ92" s="198">
        <v>0</v>
      </c>
      <c r="AK92" s="198">
        <v>0.04</v>
      </c>
      <c r="AL92" s="198">
        <v>0</v>
      </c>
      <c r="AM92" s="198">
        <v>0</v>
      </c>
      <c r="AN92" s="198">
        <v>0</v>
      </c>
      <c r="AO92" s="198">
        <v>78.569999999999993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2.12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50.14</v>
      </c>
      <c r="AJ93" s="198">
        <v>0</v>
      </c>
      <c r="AK93" s="198">
        <v>0.04</v>
      </c>
      <c r="AL93" s="198">
        <v>0</v>
      </c>
      <c r="AM93" s="198">
        <v>0</v>
      </c>
      <c r="AN93" s="198">
        <v>0</v>
      </c>
      <c r="AO93" s="198">
        <v>78.569999999999993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2.12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50.14</v>
      </c>
      <c r="AJ94" s="198">
        <v>0</v>
      </c>
      <c r="AK94" s="198">
        <v>0.04</v>
      </c>
      <c r="AL94" s="198">
        <v>0</v>
      </c>
      <c r="AM94" s="198">
        <v>0</v>
      </c>
      <c r="AN94" s="198">
        <v>0</v>
      </c>
      <c r="AO94" s="198">
        <v>78.569999999999993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2.5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50.14</v>
      </c>
      <c r="AJ95" s="198">
        <v>0</v>
      </c>
      <c r="AK95" s="198">
        <v>0.04</v>
      </c>
      <c r="AL95" s="198">
        <v>0</v>
      </c>
      <c r="AM95" s="198">
        <v>0</v>
      </c>
      <c r="AN95" s="198">
        <v>0</v>
      </c>
      <c r="AO95" s="198">
        <v>78.569999999999993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2.5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50.14</v>
      </c>
      <c r="AJ96" s="198">
        <v>0</v>
      </c>
      <c r="AK96" s="198">
        <v>0.04</v>
      </c>
      <c r="AL96" s="198">
        <v>0</v>
      </c>
      <c r="AM96" s="198">
        <v>0</v>
      </c>
      <c r="AN96" s="198">
        <v>0</v>
      </c>
      <c r="AO96" s="198">
        <v>78.569999999999993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2.5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50.14</v>
      </c>
      <c r="AJ97" s="198">
        <v>0</v>
      </c>
      <c r="AK97" s="198">
        <v>0.04</v>
      </c>
      <c r="AL97" s="198">
        <v>0</v>
      </c>
      <c r="AM97" s="198">
        <v>0</v>
      </c>
      <c r="AN97" s="198">
        <v>0</v>
      </c>
      <c r="AO97" s="198">
        <v>79.52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2.5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50.14</v>
      </c>
      <c r="AJ98" s="198">
        <v>0</v>
      </c>
      <c r="AK98" s="198">
        <v>0.04</v>
      </c>
      <c r="AL98" s="198">
        <v>0</v>
      </c>
      <c r="AM98" s="198">
        <v>0</v>
      </c>
      <c r="AN98" s="198">
        <v>0</v>
      </c>
      <c r="AO98" s="198">
        <v>78.569999999999993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5.583999999999998E-2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1.2034775000000002</v>
      </c>
      <c r="AJ99">
        <f t="shared" si="0"/>
        <v>0</v>
      </c>
      <c r="AK99">
        <f t="shared" si="0"/>
        <v>9.6000000000000067E-4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1.8445349999999965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2.58</v>
      </c>
      <c r="E3" s="198">
        <v>0</v>
      </c>
      <c r="F3" s="198">
        <v>3.33</v>
      </c>
      <c r="G3" s="198">
        <v>3.67</v>
      </c>
      <c r="H3" s="198">
        <v>0</v>
      </c>
      <c r="I3" s="198">
        <v>0</v>
      </c>
      <c r="J3" s="198">
        <v>0.34</v>
      </c>
      <c r="K3" s="198">
        <v>0.3</v>
      </c>
      <c r="L3" s="198">
        <v>18.57</v>
      </c>
      <c r="M3" s="198">
        <v>0.89</v>
      </c>
      <c r="N3" s="198">
        <v>1.17</v>
      </c>
      <c r="O3" s="198">
        <v>0</v>
      </c>
      <c r="P3" s="198">
        <v>1.18</v>
      </c>
      <c r="Q3" s="198">
        <v>0.18</v>
      </c>
      <c r="R3" s="198">
        <v>0.36</v>
      </c>
      <c r="S3" s="198">
        <v>0.22</v>
      </c>
      <c r="T3" s="198">
        <v>0</v>
      </c>
      <c r="U3" s="198">
        <v>4.45</v>
      </c>
      <c r="V3" s="198">
        <v>0.14000000000000001</v>
      </c>
      <c r="W3" s="198">
        <v>0.46</v>
      </c>
      <c r="X3" s="198">
        <v>1.45</v>
      </c>
      <c r="Y3" s="198">
        <v>0</v>
      </c>
      <c r="Z3" s="198">
        <v>2.4900000000000002</v>
      </c>
      <c r="AA3" s="198">
        <v>0.69</v>
      </c>
      <c r="AB3" s="198">
        <v>0</v>
      </c>
      <c r="AC3" s="198">
        <v>16.13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23.2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178.8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2.58</v>
      </c>
      <c r="E4" s="198">
        <v>0</v>
      </c>
      <c r="F4" s="198">
        <v>3.33</v>
      </c>
      <c r="G4" s="198">
        <v>3.67</v>
      </c>
      <c r="H4" s="198">
        <v>0</v>
      </c>
      <c r="I4" s="198">
        <v>0</v>
      </c>
      <c r="J4" s="198">
        <v>0.34</v>
      </c>
      <c r="K4" s="198">
        <v>0.3</v>
      </c>
      <c r="L4" s="198">
        <v>18.57</v>
      </c>
      <c r="M4" s="198">
        <v>0.89</v>
      </c>
      <c r="N4" s="198">
        <v>1.17</v>
      </c>
      <c r="O4" s="198">
        <v>0</v>
      </c>
      <c r="P4" s="198">
        <v>1.18</v>
      </c>
      <c r="Q4" s="198">
        <v>0.18</v>
      </c>
      <c r="R4" s="198">
        <v>0.36</v>
      </c>
      <c r="S4" s="198">
        <v>0.22</v>
      </c>
      <c r="T4" s="198">
        <v>0</v>
      </c>
      <c r="U4" s="198">
        <v>4.45</v>
      </c>
      <c r="V4" s="198">
        <v>0.14000000000000001</v>
      </c>
      <c r="W4" s="198">
        <v>0.46</v>
      </c>
      <c r="X4" s="198">
        <v>1.45</v>
      </c>
      <c r="Y4" s="198">
        <v>0</v>
      </c>
      <c r="Z4" s="198">
        <v>2.4900000000000002</v>
      </c>
      <c r="AA4" s="198">
        <v>0.69</v>
      </c>
      <c r="AB4" s="198">
        <v>0</v>
      </c>
      <c r="AC4" s="198">
        <v>16.13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23.2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176.18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2.58</v>
      </c>
      <c r="E5" s="198">
        <v>0</v>
      </c>
      <c r="F5" s="198">
        <v>3.33</v>
      </c>
      <c r="G5" s="198">
        <v>3.67</v>
      </c>
      <c r="H5" s="198">
        <v>0</v>
      </c>
      <c r="I5" s="198">
        <v>0</v>
      </c>
      <c r="J5" s="198">
        <v>0.34</v>
      </c>
      <c r="K5" s="198">
        <v>0.3</v>
      </c>
      <c r="L5" s="198">
        <v>18.57</v>
      </c>
      <c r="M5" s="198">
        <v>0.89</v>
      </c>
      <c r="N5" s="198">
        <v>1.17</v>
      </c>
      <c r="O5" s="198">
        <v>0</v>
      </c>
      <c r="P5" s="198">
        <v>1.18</v>
      </c>
      <c r="Q5" s="198">
        <v>0.18</v>
      </c>
      <c r="R5" s="198">
        <v>0.36</v>
      </c>
      <c r="S5" s="198">
        <v>0.22</v>
      </c>
      <c r="T5" s="198">
        <v>0</v>
      </c>
      <c r="U5" s="198">
        <v>4.45</v>
      </c>
      <c r="V5" s="198">
        <v>0.14000000000000001</v>
      </c>
      <c r="W5" s="198">
        <v>0.46</v>
      </c>
      <c r="X5" s="198">
        <v>1.45</v>
      </c>
      <c r="Y5" s="198">
        <v>0</v>
      </c>
      <c r="Z5" s="198">
        <v>2.4900000000000002</v>
      </c>
      <c r="AA5" s="198">
        <v>0.69</v>
      </c>
      <c r="AB5" s="198">
        <v>0</v>
      </c>
      <c r="AC5" s="198">
        <v>16.13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23.2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176.18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2.58</v>
      </c>
      <c r="E6" s="198">
        <v>0</v>
      </c>
      <c r="F6" s="198">
        <v>3.33</v>
      </c>
      <c r="G6" s="198">
        <v>3.67</v>
      </c>
      <c r="H6" s="198">
        <v>0</v>
      </c>
      <c r="I6" s="198">
        <v>0</v>
      </c>
      <c r="J6" s="198">
        <v>0.34</v>
      </c>
      <c r="K6" s="198">
        <v>0.3</v>
      </c>
      <c r="L6" s="198">
        <v>18.57</v>
      </c>
      <c r="M6" s="198">
        <v>0.89</v>
      </c>
      <c r="N6" s="198">
        <v>1.17</v>
      </c>
      <c r="O6" s="198">
        <v>0</v>
      </c>
      <c r="P6" s="198">
        <v>1.18</v>
      </c>
      <c r="Q6" s="198">
        <v>0.18</v>
      </c>
      <c r="R6" s="198">
        <v>0.36</v>
      </c>
      <c r="S6" s="198">
        <v>0.22</v>
      </c>
      <c r="T6" s="198">
        <v>0</v>
      </c>
      <c r="U6" s="198">
        <v>4.45</v>
      </c>
      <c r="V6" s="198">
        <v>0.14000000000000001</v>
      </c>
      <c r="W6" s="198">
        <v>0.46</v>
      </c>
      <c r="X6" s="198">
        <v>1.45</v>
      </c>
      <c r="Y6" s="198">
        <v>0</v>
      </c>
      <c r="Z6" s="198">
        <v>2.4900000000000002</v>
      </c>
      <c r="AA6" s="198">
        <v>0.69</v>
      </c>
      <c r="AB6" s="198">
        <v>0</v>
      </c>
      <c r="AC6" s="198">
        <v>16.13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23.2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176.18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2.58</v>
      </c>
      <c r="E7" s="198">
        <v>0</v>
      </c>
      <c r="F7" s="198">
        <v>3.33</v>
      </c>
      <c r="G7" s="198">
        <v>3.67</v>
      </c>
      <c r="H7" s="198">
        <v>0</v>
      </c>
      <c r="I7" s="198">
        <v>0</v>
      </c>
      <c r="J7" s="198">
        <v>0.34</v>
      </c>
      <c r="K7" s="198">
        <v>0.3</v>
      </c>
      <c r="L7" s="198">
        <v>18.57</v>
      </c>
      <c r="M7" s="198">
        <v>0.89</v>
      </c>
      <c r="N7" s="198">
        <v>1.17</v>
      </c>
      <c r="O7" s="198">
        <v>0</v>
      </c>
      <c r="P7" s="198">
        <v>1.18</v>
      </c>
      <c r="Q7" s="198">
        <v>0.18</v>
      </c>
      <c r="R7" s="198">
        <v>0.36</v>
      </c>
      <c r="S7" s="198">
        <v>0.22</v>
      </c>
      <c r="T7" s="198">
        <v>0</v>
      </c>
      <c r="U7" s="198">
        <v>4.45</v>
      </c>
      <c r="V7" s="198">
        <v>0.14000000000000001</v>
      </c>
      <c r="W7" s="198">
        <v>0.46</v>
      </c>
      <c r="X7" s="198">
        <v>1.45</v>
      </c>
      <c r="Y7" s="198">
        <v>0</v>
      </c>
      <c r="Z7" s="198">
        <v>2.4900000000000002</v>
      </c>
      <c r="AA7" s="198">
        <v>0.69</v>
      </c>
      <c r="AB7" s="198">
        <v>0</v>
      </c>
      <c r="AC7" s="198">
        <v>16.13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23.2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178.8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2.58</v>
      </c>
      <c r="E8" s="198">
        <v>0</v>
      </c>
      <c r="F8" s="198">
        <v>3.33</v>
      </c>
      <c r="G8" s="198">
        <v>3.67</v>
      </c>
      <c r="H8" s="198">
        <v>0</v>
      </c>
      <c r="I8" s="198">
        <v>0</v>
      </c>
      <c r="J8" s="198">
        <v>0.34</v>
      </c>
      <c r="K8" s="198">
        <v>0.3</v>
      </c>
      <c r="L8" s="198">
        <v>18.57</v>
      </c>
      <c r="M8" s="198">
        <v>0.89</v>
      </c>
      <c r="N8" s="198">
        <v>1.17</v>
      </c>
      <c r="O8" s="198">
        <v>0</v>
      </c>
      <c r="P8" s="198">
        <v>1.18</v>
      </c>
      <c r="Q8" s="198">
        <v>0.18</v>
      </c>
      <c r="R8" s="198">
        <v>0.36</v>
      </c>
      <c r="S8" s="198">
        <v>0.22</v>
      </c>
      <c r="T8" s="198">
        <v>0</v>
      </c>
      <c r="U8" s="198">
        <v>4.45</v>
      </c>
      <c r="V8" s="198">
        <v>0.14000000000000001</v>
      </c>
      <c r="W8" s="198">
        <v>0.46</v>
      </c>
      <c r="X8" s="198">
        <v>1.45</v>
      </c>
      <c r="Y8" s="198">
        <v>0</v>
      </c>
      <c r="Z8" s="198">
        <v>2.4900000000000002</v>
      </c>
      <c r="AA8" s="198">
        <v>0.69</v>
      </c>
      <c r="AB8" s="198">
        <v>0</v>
      </c>
      <c r="AC8" s="198">
        <v>16.13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22.81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176.18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2.58</v>
      </c>
      <c r="E9" s="198">
        <v>0</v>
      </c>
      <c r="F9" s="198">
        <v>3.33</v>
      </c>
      <c r="G9" s="198">
        <v>3.67</v>
      </c>
      <c r="H9" s="198">
        <v>0</v>
      </c>
      <c r="I9" s="198">
        <v>0</v>
      </c>
      <c r="J9" s="198">
        <v>0.34</v>
      </c>
      <c r="K9" s="198">
        <v>0.3</v>
      </c>
      <c r="L9" s="198">
        <v>18.57</v>
      </c>
      <c r="M9" s="198">
        <v>0.89</v>
      </c>
      <c r="N9" s="198">
        <v>1.17</v>
      </c>
      <c r="O9" s="198">
        <v>0</v>
      </c>
      <c r="P9" s="198">
        <v>1.18</v>
      </c>
      <c r="Q9" s="198">
        <v>0.18</v>
      </c>
      <c r="R9" s="198">
        <v>0.36</v>
      </c>
      <c r="S9" s="198">
        <v>0.22</v>
      </c>
      <c r="T9" s="198">
        <v>0</v>
      </c>
      <c r="U9" s="198">
        <v>4.45</v>
      </c>
      <c r="V9" s="198">
        <v>0.14000000000000001</v>
      </c>
      <c r="W9" s="198">
        <v>0.46</v>
      </c>
      <c r="X9" s="198">
        <v>1.45</v>
      </c>
      <c r="Y9" s="198">
        <v>0</v>
      </c>
      <c r="Z9" s="198">
        <v>2.4900000000000002</v>
      </c>
      <c r="AA9" s="198">
        <v>0.69</v>
      </c>
      <c r="AB9" s="198">
        <v>0</v>
      </c>
      <c r="AC9" s="198">
        <v>13.56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20.92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176.64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2.58</v>
      </c>
      <c r="E10" s="198">
        <v>0</v>
      </c>
      <c r="F10" s="198">
        <v>3.33</v>
      </c>
      <c r="G10" s="198">
        <v>3.67</v>
      </c>
      <c r="H10" s="198">
        <v>0</v>
      </c>
      <c r="I10" s="198">
        <v>0</v>
      </c>
      <c r="J10" s="198">
        <v>0.34</v>
      </c>
      <c r="K10" s="198">
        <v>0.3</v>
      </c>
      <c r="L10" s="198">
        <v>18.57</v>
      </c>
      <c r="M10" s="198">
        <v>0.89</v>
      </c>
      <c r="N10" s="198">
        <v>1.17</v>
      </c>
      <c r="O10" s="198">
        <v>0</v>
      </c>
      <c r="P10" s="198">
        <v>1.18</v>
      </c>
      <c r="Q10" s="198">
        <v>0.18</v>
      </c>
      <c r="R10" s="198">
        <v>0.36</v>
      </c>
      <c r="S10" s="198">
        <v>0.22</v>
      </c>
      <c r="T10" s="198">
        <v>0</v>
      </c>
      <c r="U10" s="198">
        <v>4.45</v>
      </c>
      <c r="V10" s="198">
        <v>0.14000000000000001</v>
      </c>
      <c r="W10" s="198">
        <v>0.46</v>
      </c>
      <c r="X10" s="198">
        <v>1.45</v>
      </c>
      <c r="Y10" s="198">
        <v>0</v>
      </c>
      <c r="Z10" s="198">
        <v>2.4900000000000002</v>
      </c>
      <c r="AA10" s="198">
        <v>0.69</v>
      </c>
      <c r="AB10" s="198">
        <v>0</v>
      </c>
      <c r="AC10" s="198">
        <v>13.56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20.92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176.64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2.58</v>
      </c>
      <c r="E11" s="198">
        <v>0</v>
      </c>
      <c r="F11" s="198">
        <v>3.33</v>
      </c>
      <c r="G11" s="198">
        <v>3.67</v>
      </c>
      <c r="H11" s="198">
        <v>0</v>
      </c>
      <c r="I11" s="198">
        <v>0</v>
      </c>
      <c r="J11" s="198">
        <v>0.34</v>
      </c>
      <c r="K11" s="198">
        <v>0.3</v>
      </c>
      <c r="L11" s="198">
        <v>18.57</v>
      </c>
      <c r="M11" s="198">
        <v>0.89</v>
      </c>
      <c r="N11" s="198">
        <v>1.17</v>
      </c>
      <c r="O11" s="198">
        <v>0</v>
      </c>
      <c r="P11" s="198">
        <v>1.18</v>
      </c>
      <c r="Q11" s="198">
        <v>0.18</v>
      </c>
      <c r="R11" s="198">
        <v>0.36</v>
      </c>
      <c r="S11" s="198">
        <v>0.22</v>
      </c>
      <c r="T11" s="198">
        <v>0</v>
      </c>
      <c r="U11" s="198">
        <v>4.45</v>
      </c>
      <c r="V11" s="198">
        <v>0.14000000000000001</v>
      </c>
      <c r="W11" s="198">
        <v>0.46</v>
      </c>
      <c r="X11" s="198">
        <v>1.45</v>
      </c>
      <c r="Y11" s="198">
        <v>0</v>
      </c>
      <c r="Z11" s="198">
        <v>2.4900000000000002</v>
      </c>
      <c r="AA11" s="198">
        <v>0.69</v>
      </c>
      <c r="AB11" s="198">
        <v>0</v>
      </c>
      <c r="AC11" s="198">
        <v>13.56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20.92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176.64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2.58</v>
      </c>
      <c r="E12" s="198">
        <v>0</v>
      </c>
      <c r="F12" s="198">
        <v>3.33</v>
      </c>
      <c r="G12" s="198">
        <v>3.67</v>
      </c>
      <c r="H12" s="198">
        <v>0</v>
      </c>
      <c r="I12" s="198">
        <v>0</v>
      </c>
      <c r="J12" s="198">
        <v>0.34</v>
      </c>
      <c r="K12" s="198">
        <v>0.3</v>
      </c>
      <c r="L12" s="198">
        <v>18.57</v>
      </c>
      <c r="M12" s="198">
        <v>0.89</v>
      </c>
      <c r="N12" s="198">
        <v>1.17</v>
      </c>
      <c r="O12" s="198">
        <v>0</v>
      </c>
      <c r="P12" s="198">
        <v>1.18</v>
      </c>
      <c r="Q12" s="198">
        <v>0.18</v>
      </c>
      <c r="R12" s="198">
        <v>0.36</v>
      </c>
      <c r="S12" s="198">
        <v>0.22</v>
      </c>
      <c r="T12" s="198">
        <v>0</v>
      </c>
      <c r="U12" s="198">
        <v>4.45</v>
      </c>
      <c r="V12" s="198">
        <v>0.14000000000000001</v>
      </c>
      <c r="W12" s="198">
        <v>0.46</v>
      </c>
      <c r="X12" s="198">
        <v>1.45</v>
      </c>
      <c r="Y12" s="198">
        <v>0</v>
      </c>
      <c r="Z12" s="198">
        <v>2.4900000000000002</v>
      </c>
      <c r="AA12" s="198">
        <v>0.69</v>
      </c>
      <c r="AB12" s="198">
        <v>0</v>
      </c>
      <c r="AC12" s="198">
        <v>13.56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20.92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176.64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2.58</v>
      </c>
      <c r="E13" s="198">
        <v>0</v>
      </c>
      <c r="F13" s="198">
        <v>3.33</v>
      </c>
      <c r="G13" s="198">
        <v>3.67</v>
      </c>
      <c r="H13" s="198">
        <v>0</v>
      </c>
      <c r="I13" s="198">
        <v>0</v>
      </c>
      <c r="J13" s="198">
        <v>0.34</v>
      </c>
      <c r="K13" s="198">
        <v>0.3</v>
      </c>
      <c r="L13" s="198">
        <v>18.57</v>
      </c>
      <c r="M13" s="198">
        <v>0.89</v>
      </c>
      <c r="N13" s="198">
        <v>1.17</v>
      </c>
      <c r="O13" s="198">
        <v>0</v>
      </c>
      <c r="P13" s="198">
        <v>1.18</v>
      </c>
      <c r="Q13" s="198">
        <v>0.18</v>
      </c>
      <c r="R13" s="198">
        <v>0.36</v>
      </c>
      <c r="S13" s="198">
        <v>0.22</v>
      </c>
      <c r="T13" s="198">
        <v>0</v>
      </c>
      <c r="U13" s="198">
        <v>4.45</v>
      </c>
      <c r="V13" s="198">
        <v>0.14000000000000001</v>
      </c>
      <c r="W13" s="198">
        <v>0.46</v>
      </c>
      <c r="X13" s="198">
        <v>1.45</v>
      </c>
      <c r="Y13" s="198">
        <v>0</v>
      </c>
      <c r="Z13" s="198">
        <v>2.4900000000000002</v>
      </c>
      <c r="AA13" s="198">
        <v>0.69</v>
      </c>
      <c r="AB13" s="198">
        <v>0</v>
      </c>
      <c r="AC13" s="198">
        <v>13.56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20.92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178.8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2.58</v>
      </c>
      <c r="E14" s="198">
        <v>0</v>
      </c>
      <c r="F14" s="198">
        <v>3.33</v>
      </c>
      <c r="G14" s="198">
        <v>3.67</v>
      </c>
      <c r="H14" s="198">
        <v>0</v>
      </c>
      <c r="I14" s="198">
        <v>0</v>
      </c>
      <c r="J14" s="198">
        <v>0.34</v>
      </c>
      <c r="K14" s="198">
        <v>0.3</v>
      </c>
      <c r="L14" s="198">
        <v>18.57</v>
      </c>
      <c r="M14" s="198">
        <v>0.89</v>
      </c>
      <c r="N14" s="198">
        <v>1.17</v>
      </c>
      <c r="O14" s="198">
        <v>0</v>
      </c>
      <c r="P14" s="198">
        <v>1.18</v>
      </c>
      <c r="Q14" s="198">
        <v>0.18</v>
      </c>
      <c r="R14" s="198">
        <v>0.36</v>
      </c>
      <c r="S14" s="198">
        <v>0.22</v>
      </c>
      <c r="T14" s="198">
        <v>0</v>
      </c>
      <c r="U14" s="198">
        <v>4.45</v>
      </c>
      <c r="V14" s="198">
        <v>0.14000000000000001</v>
      </c>
      <c r="W14" s="198">
        <v>0.46</v>
      </c>
      <c r="X14" s="198">
        <v>1.45</v>
      </c>
      <c r="Y14" s="198">
        <v>0</v>
      </c>
      <c r="Z14" s="198">
        <v>2.4900000000000002</v>
      </c>
      <c r="AA14" s="198">
        <v>0.69</v>
      </c>
      <c r="AB14" s="198">
        <v>0</v>
      </c>
      <c r="AC14" s="198">
        <v>13.56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20.92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176.64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2.58</v>
      </c>
      <c r="E15" s="198">
        <v>0</v>
      </c>
      <c r="F15" s="198">
        <v>3.33</v>
      </c>
      <c r="G15" s="198">
        <v>3.67</v>
      </c>
      <c r="H15" s="198">
        <v>0</v>
      </c>
      <c r="I15" s="198">
        <v>0</v>
      </c>
      <c r="J15" s="198">
        <v>0.34</v>
      </c>
      <c r="K15" s="198">
        <v>0.3</v>
      </c>
      <c r="L15" s="198">
        <v>18.57</v>
      </c>
      <c r="M15" s="198">
        <v>0.91</v>
      </c>
      <c r="N15" s="198">
        <v>1.17</v>
      </c>
      <c r="O15" s="198">
        <v>0</v>
      </c>
      <c r="P15" s="198">
        <v>1.18</v>
      </c>
      <c r="Q15" s="198">
        <v>0.18</v>
      </c>
      <c r="R15" s="198">
        <v>0.36</v>
      </c>
      <c r="S15" s="198">
        <v>0.22</v>
      </c>
      <c r="T15" s="198">
        <v>0</v>
      </c>
      <c r="U15" s="198">
        <v>4.45</v>
      </c>
      <c r="V15" s="198">
        <v>0.14000000000000001</v>
      </c>
      <c r="W15" s="198">
        <v>0.46</v>
      </c>
      <c r="X15" s="198">
        <v>1.45</v>
      </c>
      <c r="Y15" s="198">
        <v>0</v>
      </c>
      <c r="Z15" s="198">
        <v>2.4900000000000002</v>
      </c>
      <c r="AA15" s="198">
        <v>0.69</v>
      </c>
      <c r="AB15" s="198">
        <v>0</v>
      </c>
      <c r="AC15" s="198">
        <v>13.56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20.92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176.64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2.58</v>
      </c>
      <c r="E16" s="198">
        <v>0</v>
      </c>
      <c r="F16" s="198">
        <v>3.33</v>
      </c>
      <c r="G16" s="198">
        <v>3.67</v>
      </c>
      <c r="H16" s="198">
        <v>0</v>
      </c>
      <c r="I16" s="198">
        <v>0</v>
      </c>
      <c r="J16" s="198">
        <v>0.34</v>
      </c>
      <c r="K16" s="198">
        <v>0.3</v>
      </c>
      <c r="L16" s="198">
        <v>18.57</v>
      </c>
      <c r="M16" s="198">
        <v>0.91</v>
      </c>
      <c r="N16" s="198">
        <v>1.17</v>
      </c>
      <c r="O16" s="198">
        <v>0</v>
      </c>
      <c r="P16" s="198">
        <v>1.18</v>
      </c>
      <c r="Q16" s="198">
        <v>0.18</v>
      </c>
      <c r="R16" s="198">
        <v>0.36</v>
      </c>
      <c r="S16" s="198">
        <v>0.22</v>
      </c>
      <c r="T16" s="198">
        <v>0</v>
      </c>
      <c r="U16" s="198">
        <v>4.45</v>
      </c>
      <c r="V16" s="198">
        <v>0.14000000000000001</v>
      </c>
      <c r="W16" s="198">
        <v>0.46</v>
      </c>
      <c r="X16" s="198">
        <v>1.45</v>
      </c>
      <c r="Y16" s="198">
        <v>0</v>
      </c>
      <c r="Z16" s="198">
        <v>2.4900000000000002</v>
      </c>
      <c r="AA16" s="198">
        <v>0.69</v>
      </c>
      <c r="AB16" s="198">
        <v>0</v>
      </c>
      <c r="AC16" s="198">
        <v>13.56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20.92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176.64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2.58</v>
      </c>
      <c r="E17" s="198">
        <v>0</v>
      </c>
      <c r="F17" s="198">
        <v>3.33</v>
      </c>
      <c r="G17" s="198">
        <v>3.67</v>
      </c>
      <c r="H17" s="198">
        <v>0</v>
      </c>
      <c r="I17" s="198">
        <v>0</v>
      </c>
      <c r="J17" s="198">
        <v>0.34</v>
      </c>
      <c r="K17" s="198">
        <v>0.3</v>
      </c>
      <c r="L17" s="198">
        <v>18.57</v>
      </c>
      <c r="M17" s="198">
        <v>0.91</v>
      </c>
      <c r="N17" s="198">
        <v>1.17</v>
      </c>
      <c r="O17" s="198">
        <v>0</v>
      </c>
      <c r="P17" s="198">
        <v>1.18</v>
      </c>
      <c r="Q17" s="198">
        <v>0.18</v>
      </c>
      <c r="R17" s="198">
        <v>0.36</v>
      </c>
      <c r="S17" s="198">
        <v>0.22</v>
      </c>
      <c r="T17" s="198">
        <v>0</v>
      </c>
      <c r="U17" s="198">
        <v>4.45</v>
      </c>
      <c r="V17" s="198">
        <v>0.14000000000000001</v>
      </c>
      <c r="W17" s="198">
        <v>0.46</v>
      </c>
      <c r="X17" s="198">
        <v>1.45</v>
      </c>
      <c r="Y17" s="198">
        <v>0</v>
      </c>
      <c r="Z17" s="198">
        <v>2.4900000000000002</v>
      </c>
      <c r="AA17" s="198">
        <v>0.69</v>
      </c>
      <c r="AB17" s="198">
        <v>0</v>
      </c>
      <c r="AC17" s="198">
        <v>13.56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20.92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176.64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2.58</v>
      </c>
      <c r="E18" s="198">
        <v>0</v>
      </c>
      <c r="F18" s="198">
        <v>3.33</v>
      </c>
      <c r="G18" s="198">
        <v>3.67</v>
      </c>
      <c r="H18" s="198">
        <v>0</v>
      </c>
      <c r="I18" s="198">
        <v>0</v>
      </c>
      <c r="J18" s="198">
        <v>0.34</v>
      </c>
      <c r="K18" s="198">
        <v>0.3</v>
      </c>
      <c r="L18" s="198">
        <v>18.57</v>
      </c>
      <c r="M18" s="198">
        <v>0.91</v>
      </c>
      <c r="N18" s="198">
        <v>1.17</v>
      </c>
      <c r="O18" s="198">
        <v>0</v>
      </c>
      <c r="P18" s="198">
        <v>1.18</v>
      </c>
      <c r="Q18" s="198">
        <v>0.18</v>
      </c>
      <c r="R18" s="198">
        <v>0.36</v>
      </c>
      <c r="S18" s="198">
        <v>0.22</v>
      </c>
      <c r="T18" s="198">
        <v>0</v>
      </c>
      <c r="U18" s="198">
        <v>4.45</v>
      </c>
      <c r="V18" s="198">
        <v>0.14000000000000001</v>
      </c>
      <c r="W18" s="198">
        <v>0.46</v>
      </c>
      <c r="X18" s="198">
        <v>1.45</v>
      </c>
      <c r="Y18" s="198">
        <v>0</v>
      </c>
      <c r="Z18" s="198">
        <v>2.4900000000000002</v>
      </c>
      <c r="AA18" s="198">
        <v>0.69</v>
      </c>
      <c r="AB18" s="198">
        <v>0</v>
      </c>
      <c r="AC18" s="198">
        <v>13.56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20.92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176.64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2.58</v>
      </c>
      <c r="E19" s="198">
        <v>0</v>
      </c>
      <c r="F19" s="198">
        <v>3.33</v>
      </c>
      <c r="G19" s="198">
        <v>3.67</v>
      </c>
      <c r="H19" s="198">
        <v>0</v>
      </c>
      <c r="I19" s="198">
        <v>0</v>
      </c>
      <c r="J19" s="198">
        <v>0.34</v>
      </c>
      <c r="K19" s="198">
        <v>0.3</v>
      </c>
      <c r="L19" s="198">
        <v>18.57</v>
      </c>
      <c r="M19" s="198">
        <v>0.91</v>
      </c>
      <c r="N19" s="198">
        <v>1.17</v>
      </c>
      <c r="O19" s="198">
        <v>0</v>
      </c>
      <c r="P19" s="198">
        <v>1.18</v>
      </c>
      <c r="Q19" s="198">
        <v>0.18</v>
      </c>
      <c r="R19" s="198">
        <v>0.36</v>
      </c>
      <c r="S19" s="198">
        <v>0.22</v>
      </c>
      <c r="T19" s="198">
        <v>0</v>
      </c>
      <c r="U19" s="198">
        <v>4.45</v>
      </c>
      <c r="V19" s="198">
        <v>0.14000000000000001</v>
      </c>
      <c r="W19" s="198">
        <v>0.46</v>
      </c>
      <c r="X19" s="198">
        <v>1.45</v>
      </c>
      <c r="Y19" s="198">
        <v>0</v>
      </c>
      <c r="Z19" s="198">
        <v>2.4900000000000002</v>
      </c>
      <c r="AA19" s="198">
        <v>0.69</v>
      </c>
      <c r="AB19" s="198">
        <v>0</v>
      </c>
      <c r="AC19" s="198">
        <v>13.56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20.92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178.8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2.58</v>
      </c>
      <c r="E20" s="198">
        <v>0</v>
      </c>
      <c r="F20" s="198">
        <v>3.33</v>
      </c>
      <c r="G20" s="198">
        <v>3.67</v>
      </c>
      <c r="H20" s="198">
        <v>0</v>
      </c>
      <c r="I20" s="198">
        <v>0</v>
      </c>
      <c r="J20" s="198">
        <v>0.34</v>
      </c>
      <c r="K20" s="198">
        <v>0.3</v>
      </c>
      <c r="L20" s="198">
        <v>18.57</v>
      </c>
      <c r="M20" s="198">
        <v>0.91</v>
      </c>
      <c r="N20" s="198">
        <v>1.17</v>
      </c>
      <c r="O20" s="198">
        <v>0</v>
      </c>
      <c r="P20" s="198">
        <v>1.18</v>
      </c>
      <c r="Q20" s="198">
        <v>0.18</v>
      </c>
      <c r="R20" s="198">
        <v>0.36</v>
      </c>
      <c r="S20" s="198">
        <v>0.22</v>
      </c>
      <c r="T20" s="198">
        <v>0</v>
      </c>
      <c r="U20" s="198">
        <v>4.45</v>
      </c>
      <c r="V20" s="198">
        <v>0.14000000000000001</v>
      </c>
      <c r="W20" s="198">
        <v>0.46</v>
      </c>
      <c r="X20" s="198">
        <v>1.45</v>
      </c>
      <c r="Y20" s="198">
        <v>0</v>
      </c>
      <c r="Z20" s="198">
        <v>2.4900000000000002</v>
      </c>
      <c r="AA20" s="198">
        <v>0.69</v>
      </c>
      <c r="AB20" s="198">
        <v>0</v>
      </c>
      <c r="AC20" s="198">
        <v>13.56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20.92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176.64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2.58</v>
      </c>
      <c r="E21" s="198">
        <v>0</v>
      </c>
      <c r="F21" s="198">
        <v>3.33</v>
      </c>
      <c r="G21" s="198">
        <v>3.67</v>
      </c>
      <c r="H21" s="198">
        <v>0</v>
      </c>
      <c r="I21" s="198">
        <v>0</v>
      </c>
      <c r="J21" s="198">
        <v>0.34</v>
      </c>
      <c r="K21" s="198">
        <v>0.3</v>
      </c>
      <c r="L21" s="198">
        <v>18.57</v>
      </c>
      <c r="M21" s="198">
        <v>0.89</v>
      </c>
      <c r="N21" s="198">
        <v>1.17</v>
      </c>
      <c r="O21" s="198">
        <v>0</v>
      </c>
      <c r="P21" s="198">
        <v>1.18</v>
      </c>
      <c r="Q21" s="198">
        <v>0.18</v>
      </c>
      <c r="R21" s="198">
        <v>0.36</v>
      </c>
      <c r="S21" s="198">
        <v>0.22</v>
      </c>
      <c r="T21" s="198">
        <v>0</v>
      </c>
      <c r="U21" s="198">
        <v>4.45</v>
      </c>
      <c r="V21" s="198">
        <v>0.14000000000000001</v>
      </c>
      <c r="W21" s="198">
        <v>0.46</v>
      </c>
      <c r="X21" s="198">
        <v>1.45</v>
      </c>
      <c r="Y21" s="198">
        <v>0</v>
      </c>
      <c r="Z21" s="198">
        <v>2.4900000000000002</v>
      </c>
      <c r="AA21" s="198">
        <v>0.69</v>
      </c>
      <c r="AB21" s="198">
        <v>0</v>
      </c>
      <c r="AC21" s="198">
        <v>13.56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20.92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176.64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2.58</v>
      </c>
      <c r="E22" s="198">
        <v>0</v>
      </c>
      <c r="F22" s="198">
        <v>3.33</v>
      </c>
      <c r="G22" s="198">
        <v>3.67</v>
      </c>
      <c r="H22" s="198">
        <v>0</v>
      </c>
      <c r="I22" s="198">
        <v>0</v>
      </c>
      <c r="J22" s="198">
        <v>0.34</v>
      </c>
      <c r="K22" s="198">
        <v>0.3</v>
      </c>
      <c r="L22" s="198">
        <v>18.57</v>
      </c>
      <c r="M22" s="198">
        <v>0.89</v>
      </c>
      <c r="N22" s="198">
        <v>1.17</v>
      </c>
      <c r="O22" s="198">
        <v>0</v>
      </c>
      <c r="P22" s="198">
        <v>1.18</v>
      </c>
      <c r="Q22" s="198">
        <v>0.18</v>
      </c>
      <c r="R22" s="198">
        <v>0.36</v>
      </c>
      <c r="S22" s="198">
        <v>0.22</v>
      </c>
      <c r="T22" s="198">
        <v>0</v>
      </c>
      <c r="U22" s="198">
        <v>4.45</v>
      </c>
      <c r="V22" s="198">
        <v>0.14000000000000001</v>
      </c>
      <c r="W22" s="198">
        <v>0.46</v>
      </c>
      <c r="X22" s="198">
        <v>1.45</v>
      </c>
      <c r="Y22" s="198">
        <v>0</v>
      </c>
      <c r="Z22" s="198">
        <v>2.4900000000000002</v>
      </c>
      <c r="AA22" s="198">
        <v>0.69</v>
      </c>
      <c r="AB22" s="198">
        <v>0</v>
      </c>
      <c r="AC22" s="198">
        <v>13.56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20.92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176.64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2.58</v>
      </c>
      <c r="E23" s="198">
        <v>0</v>
      </c>
      <c r="F23" s="198">
        <v>3.33</v>
      </c>
      <c r="G23" s="198">
        <v>3.67</v>
      </c>
      <c r="H23" s="198">
        <v>0</v>
      </c>
      <c r="I23" s="198">
        <v>0</v>
      </c>
      <c r="J23" s="198">
        <v>0.34</v>
      </c>
      <c r="K23" s="198">
        <v>0.3</v>
      </c>
      <c r="L23" s="198">
        <v>18.57</v>
      </c>
      <c r="M23" s="198">
        <v>0.91</v>
      </c>
      <c r="N23" s="198">
        <v>1.17</v>
      </c>
      <c r="O23" s="198">
        <v>0</v>
      </c>
      <c r="P23" s="198">
        <v>1.18</v>
      </c>
      <c r="Q23" s="198">
        <v>0.18</v>
      </c>
      <c r="R23" s="198">
        <v>0.36</v>
      </c>
      <c r="S23" s="198">
        <v>0.22</v>
      </c>
      <c r="T23" s="198">
        <v>0</v>
      </c>
      <c r="U23" s="198">
        <v>4.45</v>
      </c>
      <c r="V23" s="198">
        <v>0.14000000000000001</v>
      </c>
      <c r="W23" s="198">
        <v>0.46</v>
      </c>
      <c r="X23" s="198">
        <v>1.45</v>
      </c>
      <c r="Y23" s="198">
        <v>0</v>
      </c>
      <c r="Z23" s="198">
        <v>2.4900000000000002</v>
      </c>
      <c r="AA23" s="198">
        <v>0.69</v>
      </c>
      <c r="AB23" s="198">
        <v>0</v>
      </c>
      <c r="AC23" s="198">
        <v>13.56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20.92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176.64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2.58</v>
      </c>
      <c r="E24" s="198">
        <v>0</v>
      </c>
      <c r="F24" s="198">
        <v>3.33</v>
      </c>
      <c r="G24" s="198">
        <v>3.67</v>
      </c>
      <c r="H24" s="198">
        <v>0</v>
      </c>
      <c r="I24" s="198">
        <v>0</v>
      </c>
      <c r="J24" s="198">
        <v>0.34</v>
      </c>
      <c r="K24" s="198">
        <v>0.3</v>
      </c>
      <c r="L24" s="198">
        <v>18.57</v>
      </c>
      <c r="M24" s="198">
        <v>0.91</v>
      </c>
      <c r="N24" s="198">
        <v>1.17</v>
      </c>
      <c r="O24" s="198">
        <v>0</v>
      </c>
      <c r="P24" s="198">
        <v>1.18</v>
      </c>
      <c r="Q24" s="198">
        <v>0.18</v>
      </c>
      <c r="R24" s="198">
        <v>0.36</v>
      </c>
      <c r="S24" s="198">
        <v>0.22</v>
      </c>
      <c r="T24" s="198">
        <v>0</v>
      </c>
      <c r="U24" s="198">
        <v>4.45</v>
      </c>
      <c r="V24" s="198">
        <v>0.14000000000000001</v>
      </c>
      <c r="W24" s="198">
        <v>0.46</v>
      </c>
      <c r="X24" s="198">
        <v>1.45</v>
      </c>
      <c r="Y24" s="198">
        <v>0</v>
      </c>
      <c r="Z24" s="198">
        <v>2.4900000000000002</v>
      </c>
      <c r="AA24" s="198">
        <v>0.69</v>
      </c>
      <c r="AB24" s="198">
        <v>0</v>
      </c>
      <c r="AC24" s="198">
        <v>13.56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20.92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176.64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2.58</v>
      </c>
      <c r="E25" s="198">
        <v>0</v>
      </c>
      <c r="F25" s="198">
        <v>3.33</v>
      </c>
      <c r="G25" s="198">
        <v>3.67</v>
      </c>
      <c r="H25" s="198">
        <v>0</v>
      </c>
      <c r="I25" s="198">
        <v>0</v>
      </c>
      <c r="J25" s="198">
        <v>0.34</v>
      </c>
      <c r="K25" s="198">
        <v>0.3</v>
      </c>
      <c r="L25" s="198">
        <v>18.57</v>
      </c>
      <c r="M25" s="198">
        <v>0.91</v>
      </c>
      <c r="N25" s="198">
        <v>1.17</v>
      </c>
      <c r="O25" s="198">
        <v>0</v>
      </c>
      <c r="P25" s="198">
        <v>1.18</v>
      </c>
      <c r="Q25" s="198">
        <v>0.18</v>
      </c>
      <c r="R25" s="198">
        <v>0.36</v>
      </c>
      <c r="S25" s="198">
        <v>0.22</v>
      </c>
      <c r="T25" s="198">
        <v>0</v>
      </c>
      <c r="U25" s="198">
        <v>4.45</v>
      </c>
      <c r="V25" s="198">
        <v>0.14000000000000001</v>
      </c>
      <c r="W25" s="198">
        <v>0.46</v>
      </c>
      <c r="X25" s="198">
        <v>1.45</v>
      </c>
      <c r="Y25" s="198">
        <v>0</v>
      </c>
      <c r="Z25" s="198">
        <v>2.4900000000000002</v>
      </c>
      <c r="AA25" s="198">
        <v>0.69</v>
      </c>
      <c r="AB25" s="198">
        <v>0</v>
      </c>
      <c r="AC25" s="198">
        <v>13.56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20.92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178.8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2.58</v>
      </c>
      <c r="E26" s="198">
        <v>0</v>
      </c>
      <c r="F26" s="198">
        <v>3.33</v>
      </c>
      <c r="G26" s="198">
        <v>3.67</v>
      </c>
      <c r="H26" s="198">
        <v>0</v>
      </c>
      <c r="I26" s="198">
        <v>0</v>
      </c>
      <c r="J26" s="198">
        <v>0.34</v>
      </c>
      <c r="K26" s="198">
        <v>0.3</v>
      </c>
      <c r="L26" s="198">
        <v>18.57</v>
      </c>
      <c r="M26" s="198">
        <v>0.91</v>
      </c>
      <c r="N26" s="198">
        <v>1.17</v>
      </c>
      <c r="O26" s="198">
        <v>0</v>
      </c>
      <c r="P26" s="198">
        <v>1.18</v>
      </c>
      <c r="Q26" s="198">
        <v>0.18</v>
      </c>
      <c r="R26" s="198">
        <v>0.36</v>
      </c>
      <c r="S26" s="198">
        <v>0.22</v>
      </c>
      <c r="T26" s="198">
        <v>0</v>
      </c>
      <c r="U26" s="198">
        <v>4.45</v>
      </c>
      <c r="V26" s="198">
        <v>0.14000000000000001</v>
      </c>
      <c r="W26" s="198">
        <v>0.46</v>
      </c>
      <c r="X26" s="198">
        <v>1.45</v>
      </c>
      <c r="Y26" s="198">
        <v>0</v>
      </c>
      <c r="Z26" s="198">
        <v>2.4900000000000002</v>
      </c>
      <c r="AA26" s="198">
        <v>0.69</v>
      </c>
      <c r="AB26" s="198">
        <v>0</v>
      </c>
      <c r="AC26" s="198">
        <v>13.56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20.92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176.64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0.3</v>
      </c>
      <c r="L27" s="198">
        <v>18.57</v>
      </c>
      <c r="M27" s="198">
        <v>0.91</v>
      </c>
      <c r="N27" s="198">
        <v>1.17</v>
      </c>
      <c r="O27" s="198">
        <v>0</v>
      </c>
      <c r="P27" s="198">
        <v>1.18</v>
      </c>
      <c r="Q27" s="198">
        <v>0.18</v>
      </c>
      <c r="R27" s="198">
        <v>0.36</v>
      </c>
      <c r="S27" s="198">
        <v>0.22</v>
      </c>
      <c r="T27" s="198">
        <v>0</v>
      </c>
      <c r="U27" s="198">
        <v>4.45</v>
      </c>
      <c r="V27" s="198">
        <v>0.14000000000000001</v>
      </c>
      <c r="W27" s="198">
        <v>0.46</v>
      </c>
      <c r="X27" s="198">
        <v>1.45</v>
      </c>
      <c r="Y27" s="198">
        <v>0</v>
      </c>
      <c r="Z27" s="198">
        <v>2.4900000000000002</v>
      </c>
      <c r="AA27" s="198">
        <v>0.69</v>
      </c>
      <c r="AB27" s="198">
        <v>0</v>
      </c>
      <c r="AC27" s="198">
        <v>13.56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20.92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176.64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0.3</v>
      </c>
      <c r="L28" s="198">
        <v>18.57</v>
      </c>
      <c r="M28" s="198">
        <v>0.91</v>
      </c>
      <c r="N28" s="198">
        <v>1.17</v>
      </c>
      <c r="O28" s="198">
        <v>0</v>
      </c>
      <c r="P28" s="198">
        <v>1.18</v>
      </c>
      <c r="Q28" s="198">
        <v>0.18</v>
      </c>
      <c r="R28" s="198">
        <v>0.36</v>
      </c>
      <c r="S28" s="198">
        <v>0.22</v>
      </c>
      <c r="T28" s="198">
        <v>0</v>
      </c>
      <c r="U28" s="198">
        <v>4.45</v>
      </c>
      <c r="V28" s="198">
        <v>0.14000000000000001</v>
      </c>
      <c r="W28" s="198">
        <v>0.46</v>
      </c>
      <c r="X28" s="198">
        <v>1.45</v>
      </c>
      <c r="Y28" s="198">
        <v>0</v>
      </c>
      <c r="Z28" s="198">
        <v>2.4900000000000002</v>
      </c>
      <c r="AA28" s="198">
        <v>0.69</v>
      </c>
      <c r="AB28" s="198">
        <v>0</v>
      </c>
      <c r="AC28" s="198">
        <v>13.56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20.92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176.64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0.3</v>
      </c>
      <c r="L29" s="198">
        <v>18.57</v>
      </c>
      <c r="M29" s="198">
        <v>0.91</v>
      </c>
      <c r="N29" s="198">
        <v>1.17</v>
      </c>
      <c r="O29" s="198">
        <v>0</v>
      </c>
      <c r="P29" s="198">
        <v>0.81</v>
      </c>
      <c r="Q29" s="198">
        <v>0.18</v>
      </c>
      <c r="R29" s="198">
        <v>0.36</v>
      </c>
      <c r="S29" s="198">
        <v>0.22</v>
      </c>
      <c r="T29" s="198">
        <v>0</v>
      </c>
      <c r="U29" s="198">
        <v>4.45</v>
      </c>
      <c r="V29" s="198">
        <v>0.14000000000000001</v>
      </c>
      <c r="W29" s="198">
        <v>0.46</v>
      </c>
      <c r="X29" s="198">
        <v>1.45</v>
      </c>
      <c r="Y29" s="198">
        <v>0</v>
      </c>
      <c r="Z29" s="198">
        <v>2.4900000000000002</v>
      </c>
      <c r="AA29" s="198">
        <v>0.69</v>
      </c>
      <c r="AB29" s="198">
        <v>0</v>
      </c>
      <c r="AC29" s="198">
        <v>13.56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20.92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176.64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0.3</v>
      </c>
      <c r="L30" s="198">
        <v>18.57</v>
      </c>
      <c r="M30" s="198">
        <v>0.91</v>
      </c>
      <c r="N30" s="198">
        <v>1.17</v>
      </c>
      <c r="O30" s="198">
        <v>0</v>
      </c>
      <c r="P30" s="198">
        <v>0.81</v>
      </c>
      <c r="Q30" s="198">
        <v>0.18</v>
      </c>
      <c r="R30" s="198">
        <v>0.36</v>
      </c>
      <c r="S30" s="198">
        <v>0.22</v>
      </c>
      <c r="T30" s="198">
        <v>0</v>
      </c>
      <c r="U30" s="198">
        <v>4.45</v>
      </c>
      <c r="V30" s="198">
        <v>0.14000000000000001</v>
      </c>
      <c r="W30" s="198">
        <v>0.46</v>
      </c>
      <c r="X30" s="198">
        <v>1.45</v>
      </c>
      <c r="Y30" s="198">
        <v>0</v>
      </c>
      <c r="Z30" s="198">
        <v>2.4900000000000002</v>
      </c>
      <c r="AA30" s="198">
        <v>0.69</v>
      </c>
      <c r="AB30" s="198">
        <v>0</v>
      </c>
      <c r="AC30" s="198">
        <v>16.13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20.92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176.64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0.3</v>
      </c>
      <c r="L31" s="198">
        <v>18.57</v>
      </c>
      <c r="M31" s="198">
        <v>0.91</v>
      </c>
      <c r="N31" s="198">
        <v>1.17</v>
      </c>
      <c r="O31" s="198">
        <v>0</v>
      </c>
      <c r="P31" s="198">
        <v>0.81</v>
      </c>
      <c r="Q31" s="198">
        <v>0.18</v>
      </c>
      <c r="R31" s="198">
        <v>0.36</v>
      </c>
      <c r="S31" s="198">
        <v>0.22</v>
      </c>
      <c r="T31" s="198">
        <v>0</v>
      </c>
      <c r="U31" s="198">
        <v>4.45</v>
      </c>
      <c r="V31" s="198">
        <v>0.14000000000000001</v>
      </c>
      <c r="W31" s="198">
        <v>0.46</v>
      </c>
      <c r="X31" s="198">
        <v>1.45</v>
      </c>
      <c r="Y31" s="198">
        <v>0</v>
      </c>
      <c r="Z31" s="198">
        <v>2.4900000000000002</v>
      </c>
      <c r="AA31" s="198">
        <v>0.69</v>
      </c>
      <c r="AB31" s="198">
        <v>0</v>
      </c>
      <c r="AC31" s="198">
        <v>16.13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20.92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176.61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0.3</v>
      </c>
      <c r="L32" s="198">
        <v>18.57</v>
      </c>
      <c r="M32" s="198">
        <v>0.91</v>
      </c>
      <c r="N32" s="198">
        <v>1.17</v>
      </c>
      <c r="O32" s="198">
        <v>0</v>
      </c>
      <c r="P32" s="198">
        <v>0.81</v>
      </c>
      <c r="Q32" s="198">
        <v>0.18</v>
      </c>
      <c r="R32" s="198">
        <v>0.36</v>
      </c>
      <c r="S32" s="198">
        <v>0.22</v>
      </c>
      <c r="T32" s="198">
        <v>0</v>
      </c>
      <c r="U32" s="198">
        <v>4.45</v>
      </c>
      <c r="V32" s="198">
        <v>0.14000000000000001</v>
      </c>
      <c r="W32" s="198">
        <v>0.46</v>
      </c>
      <c r="X32" s="198">
        <v>1.45</v>
      </c>
      <c r="Y32" s="198">
        <v>0</v>
      </c>
      <c r="Z32" s="198">
        <v>2.4900000000000002</v>
      </c>
      <c r="AA32" s="198">
        <v>0.69</v>
      </c>
      <c r="AB32" s="198">
        <v>0</v>
      </c>
      <c r="AC32" s="198">
        <v>16.13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20.92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176.64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0.3</v>
      </c>
      <c r="L33" s="198">
        <v>18.57</v>
      </c>
      <c r="M33" s="198">
        <v>0.91</v>
      </c>
      <c r="N33" s="198">
        <v>1.17</v>
      </c>
      <c r="O33" s="198">
        <v>0</v>
      </c>
      <c r="P33" s="198">
        <v>0.81</v>
      </c>
      <c r="Q33" s="198">
        <v>0.18</v>
      </c>
      <c r="R33" s="198">
        <v>0.36</v>
      </c>
      <c r="S33" s="198">
        <v>0.22</v>
      </c>
      <c r="T33" s="198">
        <v>0</v>
      </c>
      <c r="U33" s="198">
        <v>4.45</v>
      </c>
      <c r="V33" s="198">
        <v>0.14000000000000001</v>
      </c>
      <c r="W33" s="198">
        <v>0.46</v>
      </c>
      <c r="X33" s="198">
        <v>1.45</v>
      </c>
      <c r="Y33" s="198">
        <v>0</v>
      </c>
      <c r="Z33" s="198">
        <v>2.4900000000000002</v>
      </c>
      <c r="AA33" s="198">
        <v>0.69</v>
      </c>
      <c r="AB33" s="198">
        <v>0</v>
      </c>
      <c r="AC33" s="198">
        <v>13.56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20.92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176.64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0.3</v>
      </c>
      <c r="L34" s="198">
        <v>18.57</v>
      </c>
      <c r="M34" s="198">
        <v>0.91</v>
      </c>
      <c r="N34" s="198">
        <v>1.17</v>
      </c>
      <c r="O34" s="198">
        <v>0</v>
      </c>
      <c r="P34" s="198">
        <v>0.81</v>
      </c>
      <c r="Q34" s="198">
        <v>0.18</v>
      </c>
      <c r="R34" s="198">
        <v>0.36</v>
      </c>
      <c r="S34" s="198">
        <v>0.22</v>
      </c>
      <c r="T34" s="198">
        <v>0</v>
      </c>
      <c r="U34" s="198">
        <v>4.45</v>
      </c>
      <c r="V34" s="198">
        <v>0.14000000000000001</v>
      </c>
      <c r="W34" s="198">
        <v>0.46</v>
      </c>
      <c r="X34" s="198">
        <v>1.45</v>
      </c>
      <c r="Y34" s="198">
        <v>0</v>
      </c>
      <c r="Z34" s="198">
        <v>2.4900000000000002</v>
      </c>
      <c r="AA34" s="198">
        <v>0.69</v>
      </c>
      <c r="AB34" s="198">
        <v>0</v>
      </c>
      <c r="AC34" s="198">
        <v>13.56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20.92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176.64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0.3</v>
      </c>
      <c r="L35" s="198">
        <v>18.57</v>
      </c>
      <c r="M35" s="198">
        <v>0.91</v>
      </c>
      <c r="N35" s="198">
        <v>1.17</v>
      </c>
      <c r="O35" s="198">
        <v>0</v>
      </c>
      <c r="P35" s="198">
        <v>0.87</v>
      </c>
      <c r="Q35" s="198">
        <v>0.18</v>
      </c>
      <c r="R35" s="198">
        <v>0.36</v>
      </c>
      <c r="S35" s="198">
        <v>0.22</v>
      </c>
      <c r="T35" s="198">
        <v>0</v>
      </c>
      <c r="U35" s="198">
        <v>4.45</v>
      </c>
      <c r="V35" s="198">
        <v>0.14000000000000001</v>
      </c>
      <c r="W35" s="198">
        <v>0.46</v>
      </c>
      <c r="X35" s="198">
        <v>1.45</v>
      </c>
      <c r="Y35" s="198">
        <v>0</v>
      </c>
      <c r="Z35" s="198">
        <v>2.4900000000000002</v>
      </c>
      <c r="AA35" s="198">
        <v>0.69</v>
      </c>
      <c r="AB35" s="198">
        <v>0</v>
      </c>
      <c r="AC35" s="198">
        <v>16.13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20.92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178.8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0.3</v>
      </c>
      <c r="L36" s="198">
        <v>18.57</v>
      </c>
      <c r="M36" s="198">
        <v>0.91</v>
      </c>
      <c r="N36" s="198">
        <v>1.17</v>
      </c>
      <c r="O36" s="198">
        <v>0</v>
      </c>
      <c r="P36" s="198">
        <v>0.89</v>
      </c>
      <c r="Q36" s="198">
        <v>0.18</v>
      </c>
      <c r="R36" s="198">
        <v>0.36</v>
      </c>
      <c r="S36" s="198">
        <v>0.22</v>
      </c>
      <c r="T36" s="198">
        <v>0</v>
      </c>
      <c r="U36" s="198">
        <v>4.45</v>
      </c>
      <c r="V36" s="198">
        <v>0.14000000000000001</v>
      </c>
      <c r="W36" s="198">
        <v>0.46</v>
      </c>
      <c r="X36" s="198">
        <v>1.45</v>
      </c>
      <c r="Y36" s="198">
        <v>0</v>
      </c>
      <c r="Z36" s="198">
        <v>2.4900000000000002</v>
      </c>
      <c r="AA36" s="198">
        <v>0.69</v>
      </c>
      <c r="AB36" s="198">
        <v>0</v>
      </c>
      <c r="AC36" s="198">
        <v>16.13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20.92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178.8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0.3</v>
      </c>
      <c r="L37" s="198">
        <v>18.57</v>
      </c>
      <c r="M37" s="198">
        <v>0.91</v>
      </c>
      <c r="N37" s="198">
        <v>1.17</v>
      </c>
      <c r="O37" s="198">
        <v>0</v>
      </c>
      <c r="P37" s="198">
        <v>0.92</v>
      </c>
      <c r="Q37" s="198">
        <v>0.18</v>
      </c>
      <c r="R37" s="198">
        <v>0.36</v>
      </c>
      <c r="S37" s="198">
        <v>0.22</v>
      </c>
      <c r="T37" s="198">
        <v>0</v>
      </c>
      <c r="U37" s="198">
        <v>4.45</v>
      </c>
      <c r="V37" s="198">
        <v>0.14000000000000001</v>
      </c>
      <c r="W37" s="198">
        <v>0.46</v>
      </c>
      <c r="X37" s="198">
        <v>1.45</v>
      </c>
      <c r="Y37" s="198">
        <v>0</v>
      </c>
      <c r="Z37" s="198">
        <v>2.4900000000000002</v>
      </c>
      <c r="AA37" s="198">
        <v>0.69</v>
      </c>
      <c r="AB37" s="198">
        <v>0</v>
      </c>
      <c r="AC37" s="198">
        <v>16.13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20.92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178.8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0.3</v>
      </c>
      <c r="L38" s="198">
        <v>18.57</v>
      </c>
      <c r="M38" s="198">
        <v>0.91</v>
      </c>
      <c r="N38" s="198">
        <v>1.17</v>
      </c>
      <c r="O38" s="198">
        <v>0</v>
      </c>
      <c r="P38" s="198">
        <v>0.95</v>
      </c>
      <c r="Q38" s="198">
        <v>0.18</v>
      </c>
      <c r="R38" s="198">
        <v>0.36</v>
      </c>
      <c r="S38" s="198">
        <v>0.22</v>
      </c>
      <c r="T38" s="198">
        <v>0</v>
      </c>
      <c r="U38" s="198">
        <v>4.45</v>
      </c>
      <c r="V38" s="198">
        <v>0.14000000000000001</v>
      </c>
      <c r="W38" s="198">
        <v>0.46</v>
      </c>
      <c r="X38" s="198">
        <v>1.45</v>
      </c>
      <c r="Y38" s="198">
        <v>0</v>
      </c>
      <c r="Z38" s="198">
        <v>2.4900000000000002</v>
      </c>
      <c r="AA38" s="198">
        <v>0.69</v>
      </c>
      <c r="AB38" s="198">
        <v>0</v>
      </c>
      <c r="AC38" s="198">
        <v>16.13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20.92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178.8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18.57</v>
      </c>
      <c r="M39" s="198">
        <v>0.91</v>
      </c>
      <c r="N39" s="198">
        <v>1.17</v>
      </c>
      <c r="O39" s="198">
        <v>0</v>
      </c>
      <c r="P39" s="198">
        <v>0.95</v>
      </c>
      <c r="Q39" s="198">
        <v>0.18</v>
      </c>
      <c r="R39" s="198">
        <v>0.36</v>
      </c>
      <c r="S39" s="198">
        <v>0.22</v>
      </c>
      <c r="T39" s="198">
        <v>0</v>
      </c>
      <c r="U39" s="198">
        <v>4.45</v>
      </c>
      <c r="V39" s="198">
        <v>0.14000000000000001</v>
      </c>
      <c r="W39" s="198">
        <v>0.46</v>
      </c>
      <c r="X39" s="198">
        <v>1.45</v>
      </c>
      <c r="Y39" s="198">
        <v>0</v>
      </c>
      <c r="Z39" s="198">
        <v>2.4900000000000002</v>
      </c>
      <c r="AA39" s="198">
        <v>0.69</v>
      </c>
      <c r="AB39" s="198">
        <v>0</v>
      </c>
      <c r="AC39" s="198">
        <v>16.13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20.92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178.8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0.3</v>
      </c>
      <c r="L40" s="198">
        <v>18.57</v>
      </c>
      <c r="M40" s="198">
        <v>0.91</v>
      </c>
      <c r="N40" s="198">
        <v>1.17</v>
      </c>
      <c r="O40" s="198">
        <v>0</v>
      </c>
      <c r="P40" s="198">
        <v>0.98</v>
      </c>
      <c r="Q40" s="198">
        <v>0.18</v>
      </c>
      <c r="R40" s="198">
        <v>0.36</v>
      </c>
      <c r="S40" s="198">
        <v>0.22</v>
      </c>
      <c r="T40" s="198">
        <v>0</v>
      </c>
      <c r="U40" s="198">
        <v>4.45</v>
      </c>
      <c r="V40" s="198">
        <v>0.14000000000000001</v>
      </c>
      <c r="W40" s="198">
        <v>0.46</v>
      </c>
      <c r="X40" s="198">
        <v>1.45</v>
      </c>
      <c r="Y40" s="198">
        <v>0</v>
      </c>
      <c r="Z40" s="198">
        <v>2.4900000000000002</v>
      </c>
      <c r="AA40" s="198">
        <v>0.69</v>
      </c>
      <c r="AB40" s="198">
        <v>0</v>
      </c>
      <c r="AC40" s="198">
        <v>16.13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20.92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178.8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0.3</v>
      </c>
      <c r="L41" s="198">
        <v>18.57</v>
      </c>
      <c r="M41" s="198">
        <v>0.91</v>
      </c>
      <c r="N41" s="198">
        <v>1.17</v>
      </c>
      <c r="O41" s="198">
        <v>0</v>
      </c>
      <c r="P41" s="198">
        <v>1.02</v>
      </c>
      <c r="Q41" s="198">
        <v>0.18</v>
      </c>
      <c r="R41" s="198">
        <v>0.36</v>
      </c>
      <c r="S41" s="198">
        <v>0.22</v>
      </c>
      <c r="T41" s="198">
        <v>0</v>
      </c>
      <c r="U41" s="198">
        <v>4.45</v>
      </c>
      <c r="V41" s="198">
        <v>0.14000000000000001</v>
      </c>
      <c r="W41" s="198">
        <v>0.46</v>
      </c>
      <c r="X41" s="198">
        <v>1.45</v>
      </c>
      <c r="Y41" s="198">
        <v>0</v>
      </c>
      <c r="Z41" s="198">
        <v>2.4900000000000002</v>
      </c>
      <c r="AA41" s="198">
        <v>0.69</v>
      </c>
      <c r="AB41" s="198">
        <v>0</v>
      </c>
      <c r="AC41" s="198">
        <v>16.37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20.92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178.8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0.3</v>
      </c>
      <c r="L42" s="198">
        <v>18.57</v>
      </c>
      <c r="M42" s="198">
        <v>0.91</v>
      </c>
      <c r="N42" s="198">
        <v>1.17</v>
      </c>
      <c r="O42" s="198">
        <v>0</v>
      </c>
      <c r="P42" s="198">
        <v>1.06</v>
      </c>
      <c r="Q42" s="198">
        <v>0.18</v>
      </c>
      <c r="R42" s="198">
        <v>0.36</v>
      </c>
      <c r="S42" s="198">
        <v>0.22</v>
      </c>
      <c r="T42" s="198">
        <v>0</v>
      </c>
      <c r="U42" s="198">
        <v>4.45</v>
      </c>
      <c r="V42" s="198">
        <v>0.14000000000000001</v>
      </c>
      <c r="W42" s="198">
        <v>0.46</v>
      </c>
      <c r="X42" s="198">
        <v>1.45</v>
      </c>
      <c r="Y42" s="198">
        <v>0</v>
      </c>
      <c r="Z42" s="198">
        <v>2.4900000000000002</v>
      </c>
      <c r="AA42" s="198">
        <v>0.69</v>
      </c>
      <c r="AB42" s="198">
        <v>0</v>
      </c>
      <c r="AC42" s="198">
        <v>16.37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20.92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178.8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0.3</v>
      </c>
      <c r="L43" s="198">
        <v>18.57</v>
      </c>
      <c r="M43" s="198">
        <v>0.91</v>
      </c>
      <c r="N43" s="198">
        <v>1.17</v>
      </c>
      <c r="O43" s="198">
        <v>0</v>
      </c>
      <c r="P43" s="198">
        <v>1.0900000000000001</v>
      </c>
      <c r="Q43" s="198">
        <v>0.18</v>
      </c>
      <c r="R43" s="198">
        <v>0.36</v>
      </c>
      <c r="S43" s="198">
        <v>0.22</v>
      </c>
      <c r="T43" s="198">
        <v>0</v>
      </c>
      <c r="U43" s="198">
        <v>4.45</v>
      </c>
      <c r="V43" s="198">
        <v>0.14000000000000001</v>
      </c>
      <c r="W43" s="198">
        <v>0.46</v>
      </c>
      <c r="X43" s="198">
        <v>1.45</v>
      </c>
      <c r="Y43" s="198">
        <v>0</v>
      </c>
      <c r="Z43" s="198">
        <v>2.4900000000000002</v>
      </c>
      <c r="AA43" s="198">
        <v>0.69</v>
      </c>
      <c r="AB43" s="198">
        <v>0</v>
      </c>
      <c r="AC43" s="198">
        <v>16.37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20.92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178.8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0.3</v>
      </c>
      <c r="L44" s="198">
        <v>18.57</v>
      </c>
      <c r="M44" s="198">
        <v>0.91</v>
      </c>
      <c r="N44" s="198">
        <v>1.17</v>
      </c>
      <c r="O44" s="198">
        <v>0</v>
      </c>
      <c r="P44" s="198">
        <v>1.1200000000000001</v>
      </c>
      <c r="Q44" s="198">
        <v>0.18</v>
      </c>
      <c r="R44" s="198">
        <v>0.36</v>
      </c>
      <c r="S44" s="198">
        <v>0.22</v>
      </c>
      <c r="T44" s="198">
        <v>0</v>
      </c>
      <c r="U44" s="198">
        <v>4.45</v>
      </c>
      <c r="V44" s="198">
        <v>0.14000000000000001</v>
      </c>
      <c r="W44" s="198">
        <v>0.46</v>
      </c>
      <c r="X44" s="198">
        <v>1.45</v>
      </c>
      <c r="Y44" s="198">
        <v>0</v>
      </c>
      <c r="Z44" s="198">
        <v>2.4900000000000002</v>
      </c>
      <c r="AA44" s="198">
        <v>0.69</v>
      </c>
      <c r="AB44" s="198">
        <v>0</v>
      </c>
      <c r="AC44" s="198">
        <v>16.62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20.92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178.8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0.3</v>
      </c>
      <c r="L45" s="198">
        <v>18.57</v>
      </c>
      <c r="M45" s="198">
        <v>0.91</v>
      </c>
      <c r="N45" s="198">
        <v>1.17</v>
      </c>
      <c r="O45" s="198">
        <v>0</v>
      </c>
      <c r="P45" s="198">
        <v>1.1599999999999999</v>
      </c>
      <c r="Q45" s="198">
        <v>0.18</v>
      </c>
      <c r="R45" s="198">
        <v>0.36</v>
      </c>
      <c r="S45" s="198">
        <v>0.22</v>
      </c>
      <c r="T45" s="198">
        <v>0</v>
      </c>
      <c r="U45" s="198">
        <v>4.45</v>
      </c>
      <c r="V45" s="198">
        <v>0.14000000000000001</v>
      </c>
      <c r="W45" s="198">
        <v>0.46</v>
      </c>
      <c r="X45" s="198">
        <v>1.45</v>
      </c>
      <c r="Y45" s="198">
        <v>0</v>
      </c>
      <c r="Z45" s="198">
        <v>2.4900000000000002</v>
      </c>
      <c r="AA45" s="198">
        <v>0.69</v>
      </c>
      <c r="AB45" s="198">
        <v>0</v>
      </c>
      <c r="AC45" s="198">
        <v>16.62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20.92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178.8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0.3</v>
      </c>
      <c r="L46" s="198">
        <v>18.57</v>
      </c>
      <c r="M46" s="198">
        <v>0.91</v>
      </c>
      <c r="N46" s="198">
        <v>1.17</v>
      </c>
      <c r="O46" s="198">
        <v>0</v>
      </c>
      <c r="P46" s="198">
        <v>1.18</v>
      </c>
      <c r="Q46" s="198">
        <v>0.18</v>
      </c>
      <c r="R46" s="198">
        <v>0.36</v>
      </c>
      <c r="S46" s="198">
        <v>0.22</v>
      </c>
      <c r="T46" s="198">
        <v>0</v>
      </c>
      <c r="U46" s="198">
        <v>4.45</v>
      </c>
      <c r="V46" s="198">
        <v>0.14000000000000001</v>
      </c>
      <c r="W46" s="198">
        <v>0.46</v>
      </c>
      <c r="X46" s="198">
        <v>1.45</v>
      </c>
      <c r="Y46" s="198">
        <v>0</v>
      </c>
      <c r="Z46" s="198">
        <v>2.4900000000000002</v>
      </c>
      <c r="AA46" s="198">
        <v>0.69</v>
      </c>
      <c r="AB46" s="198">
        <v>0</v>
      </c>
      <c r="AC46" s="198">
        <v>16.62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20.92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178.8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0.3</v>
      </c>
      <c r="L47" s="198">
        <v>18.57</v>
      </c>
      <c r="M47" s="198">
        <v>0.91</v>
      </c>
      <c r="N47" s="198">
        <v>1.17</v>
      </c>
      <c r="O47" s="198">
        <v>0</v>
      </c>
      <c r="P47" s="198">
        <v>1.18</v>
      </c>
      <c r="Q47" s="198">
        <v>0.18</v>
      </c>
      <c r="R47" s="198">
        <v>0.36</v>
      </c>
      <c r="S47" s="198">
        <v>0.22</v>
      </c>
      <c r="T47" s="198">
        <v>0</v>
      </c>
      <c r="U47" s="198">
        <v>4.45</v>
      </c>
      <c r="V47" s="198">
        <v>0.14000000000000001</v>
      </c>
      <c r="W47" s="198">
        <v>0.46</v>
      </c>
      <c r="X47" s="198">
        <v>1.45</v>
      </c>
      <c r="Y47" s="198">
        <v>0</v>
      </c>
      <c r="Z47" s="198">
        <v>2.4900000000000002</v>
      </c>
      <c r="AA47" s="198">
        <v>0.69</v>
      </c>
      <c r="AB47" s="198">
        <v>0</v>
      </c>
      <c r="AC47" s="198">
        <v>14.19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20.92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178.8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0.3</v>
      </c>
      <c r="L48" s="198">
        <v>18.57</v>
      </c>
      <c r="M48" s="198">
        <v>0.91</v>
      </c>
      <c r="N48" s="198">
        <v>1.17</v>
      </c>
      <c r="O48" s="198">
        <v>0</v>
      </c>
      <c r="P48" s="198">
        <v>1.18</v>
      </c>
      <c r="Q48" s="198">
        <v>0.18</v>
      </c>
      <c r="R48" s="198">
        <v>0.36</v>
      </c>
      <c r="S48" s="198">
        <v>0.22</v>
      </c>
      <c r="T48" s="198">
        <v>0</v>
      </c>
      <c r="U48" s="198">
        <v>4.45</v>
      </c>
      <c r="V48" s="198">
        <v>0.14000000000000001</v>
      </c>
      <c r="W48" s="198">
        <v>0.46</v>
      </c>
      <c r="X48" s="198">
        <v>1.45</v>
      </c>
      <c r="Y48" s="198">
        <v>0</v>
      </c>
      <c r="Z48" s="198">
        <v>2.4900000000000002</v>
      </c>
      <c r="AA48" s="198">
        <v>0.69</v>
      </c>
      <c r="AB48" s="198">
        <v>0</v>
      </c>
      <c r="AC48" s="198">
        <v>15.65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20.92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178.8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0.3</v>
      </c>
      <c r="L49" s="198">
        <v>18.57</v>
      </c>
      <c r="M49" s="198">
        <v>0.91</v>
      </c>
      <c r="N49" s="198">
        <v>1.17</v>
      </c>
      <c r="O49" s="198">
        <v>0</v>
      </c>
      <c r="P49" s="198">
        <v>1.18</v>
      </c>
      <c r="Q49" s="198">
        <v>0.18</v>
      </c>
      <c r="R49" s="198">
        <v>0.36</v>
      </c>
      <c r="S49" s="198">
        <v>0.22</v>
      </c>
      <c r="T49" s="198">
        <v>0</v>
      </c>
      <c r="U49" s="198">
        <v>4.45</v>
      </c>
      <c r="V49" s="198">
        <v>0.14000000000000001</v>
      </c>
      <c r="W49" s="198">
        <v>0.46</v>
      </c>
      <c r="X49" s="198">
        <v>1.45</v>
      </c>
      <c r="Y49" s="198">
        <v>0</v>
      </c>
      <c r="Z49" s="198">
        <v>2.4900000000000002</v>
      </c>
      <c r="AA49" s="198">
        <v>0.69</v>
      </c>
      <c r="AB49" s="198">
        <v>0</v>
      </c>
      <c r="AC49" s="198">
        <v>15.65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20.92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178.8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0.3</v>
      </c>
      <c r="L50" s="198">
        <v>18.57</v>
      </c>
      <c r="M50" s="198">
        <v>0.91</v>
      </c>
      <c r="N50" s="198">
        <v>1.17</v>
      </c>
      <c r="O50" s="198">
        <v>0</v>
      </c>
      <c r="P50" s="198">
        <v>1.18</v>
      </c>
      <c r="Q50" s="198">
        <v>0.18</v>
      </c>
      <c r="R50" s="198">
        <v>0.36</v>
      </c>
      <c r="S50" s="198">
        <v>0.22</v>
      </c>
      <c r="T50" s="198">
        <v>0</v>
      </c>
      <c r="U50" s="198">
        <v>4.45</v>
      </c>
      <c r="V50" s="198">
        <v>0.14000000000000001</v>
      </c>
      <c r="W50" s="198">
        <v>0.46</v>
      </c>
      <c r="X50" s="198">
        <v>1.45</v>
      </c>
      <c r="Y50" s="198">
        <v>0</v>
      </c>
      <c r="Z50" s="198">
        <v>2.4900000000000002</v>
      </c>
      <c r="AA50" s="198">
        <v>0.69</v>
      </c>
      <c r="AB50" s="198">
        <v>0</v>
      </c>
      <c r="AC50" s="198">
        <v>14.93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20.92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178.8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0.3</v>
      </c>
      <c r="L51" s="198">
        <v>18.57</v>
      </c>
      <c r="M51" s="198">
        <v>0.91</v>
      </c>
      <c r="N51" s="198">
        <v>1.17</v>
      </c>
      <c r="O51" s="198">
        <v>0</v>
      </c>
      <c r="P51" s="198">
        <v>1.18</v>
      </c>
      <c r="Q51" s="198">
        <v>0.18</v>
      </c>
      <c r="R51" s="198">
        <v>0.36</v>
      </c>
      <c r="S51" s="198">
        <v>0.22</v>
      </c>
      <c r="T51" s="198">
        <v>0</v>
      </c>
      <c r="U51" s="198">
        <v>4.45</v>
      </c>
      <c r="V51" s="198">
        <v>0.14000000000000001</v>
      </c>
      <c r="W51" s="198">
        <v>0.46</v>
      </c>
      <c r="X51" s="198">
        <v>1.45</v>
      </c>
      <c r="Y51" s="198">
        <v>0</v>
      </c>
      <c r="Z51" s="198">
        <v>2.4900000000000002</v>
      </c>
      <c r="AA51" s="198">
        <v>0.69</v>
      </c>
      <c r="AB51" s="198">
        <v>0</v>
      </c>
      <c r="AC51" s="198">
        <v>14.93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20.92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170.1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0.3</v>
      </c>
      <c r="L52" s="198">
        <v>18.57</v>
      </c>
      <c r="M52" s="198">
        <v>0.91</v>
      </c>
      <c r="N52" s="198">
        <v>1.17</v>
      </c>
      <c r="O52" s="198">
        <v>0</v>
      </c>
      <c r="P52" s="198">
        <v>1.18</v>
      </c>
      <c r="Q52" s="198">
        <v>0.18</v>
      </c>
      <c r="R52" s="198">
        <v>0.36</v>
      </c>
      <c r="S52" s="198">
        <v>0.22</v>
      </c>
      <c r="T52" s="198">
        <v>0</v>
      </c>
      <c r="U52" s="198">
        <v>4.45</v>
      </c>
      <c r="V52" s="198">
        <v>0.14000000000000001</v>
      </c>
      <c r="W52" s="198">
        <v>0.46</v>
      </c>
      <c r="X52" s="198">
        <v>1.45</v>
      </c>
      <c r="Y52" s="198">
        <v>0</v>
      </c>
      <c r="Z52" s="198">
        <v>2.4900000000000002</v>
      </c>
      <c r="AA52" s="198">
        <v>0.69</v>
      </c>
      <c r="AB52" s="198">
        <v>0</v>
      </c>
      <c r="AC52" s="198">
        <v>14.93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20.92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170.1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0.3</v>
      </c>
      <c r="L53" s="198">
        <v>18.57</v>
      </c>
      <c r="M53" s="198">
        <v>0.91</v>
      </c>
      <c r="N53" s="198">
        <v>1.17</v>
      </c>
      <c r="O53" s="198">
        <v>0</v>
      </c>
      <c r="P53" s="198">
        <v>1.18</v>
      </c>
      <c r="Q53" s="198">
        <v>0.18</v>
      </c>
      <c r="R53" s="198">
        <v>0.36</v>
      </c>
      <c r="S53" s="198">
        <v>0.22</v>
      </c>
      <c r="T53" s="198">
        <v>0</v>
      </c>
      <c r="U53" s="198">
        <v>4.45</v>
      </c>
      <c r="V53" s="198">
        <v>0.11</v>
      </c>
      <c r="W53" s="198">
        <v>0.46</v>
      </c>
      <c r="X53" s="198">
        <v>1.45</v>
      </c>
      <c r="Y53" s="198">
        <v>0</v>
      </c>
      <c r="Z53" s="198">
        <v>2.4900000000000002</v>
      </c>
      <c r="AA53" s="198">
        <v>0.69</v>
      </c>
      <c r="AB53" s="198">
        <v>0</v>
      </c>
      <c r="AC53" s="198">
        <v>13.59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20.92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167.95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0.3</v>
      </c>
      <c r="L54" s="198">
        <v>18.57</v>
      </c>
      <c r="M54" s="198">
        <v>0.91</v>
      </c>
      <c r="N54" s="198">
        <v>1.17</v>
      </c>
      <c r="O54" s="198">
        <v>0</v>
      </c>
      <c r="P54" s="198">
        <v>1.18</v>
      </c>
      <c r="Q54" s="198">
        <v>0.18</v>
      </c>
      <c r="R54" s="198">
        <v>0.36</v>
      </c>
      <c r="S54" s="198">
        <v>0.22</v>
      </c>
      <c r="T54" s="198">
        <v>0</v>
      </c>
      <c r="U54" s="198">
        <v>4.45</v>
      </c>
      <c r="V54" s="198">
        <v>0.11</v>
      </c>
      <c r="W54" s="198">
        <v>0.46</v>
      </c>
      <c r="X54" s="198">
        <v>1.45</v>
      </c>
      <c r="Y54" s="198">
        <v>0</v>
      </c>
      <c r="Z54" s="198">
        <v>2.4900000000000002</v>
      </c>
      <c r="AA54" s="198">
        <v>0.69</v>
      </c>
      <c r="AB54" s="198">
        <v>0</v>
      </c>
      <c r="AC54" s="198">
        <v>13.59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20.92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167.95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0.3</v>
      </c>
      <c r="L55" s="198">
        <v>18.57</v>
      </c>
      <c r="M55" s="198">
        <v>0.91</v>
      </c>
      <c r="N55" s="198">
        <v>1.17</v>
      </c>
      <c r="O55" s="198">
        <v>0</v>
      </c>
      <c r="P55" s="198">
        <v>1.18</v>
      </c>
      <c r="Q55" s="198">
        <v>0.18</v>
      </c>
      <c r="R55" s="198">
        <v>0.36</v>
      </c>
      <c r="S55" s="198">
        <v>0.22</v>
      </c>
      <c r="T55" s="198">
        <v>0</v>
      </c>
      <c r="U55" s="198">
        <v>4.45</v>
      </c>
      <c r="V55" s="198">
        <v>0.11</v>
      </c>
      <c r="W55" s="198">
        <v>0.46</v>
      </c>
      <c r="X55" s="198">
        <v>1.45</v>
      </c>
      <c r="Y55" s="198">
        <v>0</v>
      </c>
      <c r="Z55" s="198">
        <v>2.4900000000000002</v>
      </c>
      <c r="AA55" s="198">
        <v>0.69</v>
      </c>
      <c r="AB55" s="198">
        <v>0</v>
      </c>
      <c r="AC55" s="198">
        <v>13.59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20.92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167.9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0.3</v>
      </c>
      <c r="L56" s="198">
        <v>18.57</v>
      </c>
      <c r="M56" s="198">
        <v>0.91</v>
      </c>
      <c r="N56" s="198">
        <v>1.17</v>
      </c>
      <c r="O56" s="198">
        <v>0</v>
      </c>
      <c r="P56" s="198">
        <v>1.18</v>
      </c>
      <c r="Q56" s="198">
        <v>0.18</v>
      </c>
      <c r="R56" s="198">
        <v>0.36</v>
      </c>
      <c r="S56" s="198">
        <v>0.22</v>
      </c>
      <c r="T56" s="198">
        <v>0</v>
      </c>
      <c r="U56" s="198">
        <v>4.45</v>
      </c>
      <c r="V56" s="198">
        <v>0.11</v>
      </c>
      <c r="W56" s="198">
        <v>0.46</v>
      </c>
      <c r="X56" s="198">
        <v>1.45</v>
      </c>
      <c r="Y56" s="198">
        <v>0</v>
      </c>
      <c r="Z56" s="198">
        <v>2.4900000000000002</v>
      </c>
      <c r="AA56" s="198">
        <v>0.69</v>
      </c>
      <c r="AB56" s="198">
        <v>0</v>
      </c>
      <c r="AC56" s="198">
        <v>13.59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20.92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167.95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0.3</v>
      </c>
      <c r="L57" s="198">
        <v>18.57</v>
      </c>
      <c r="M57" s="198">
        <v>0.91</v>
      </c>
      <c r="N57" s="198">
        <v>1.17</v>
      </c>
      <c r="O57" s="198">
        <v>0</v>
      </c>
      <c r="P57" s="198">
        <v>1.18</v>
      </c>
      <c r="Q57" s="198">
        <v>0.18</v>
      </c>
      <c r="R57" s="198">
        <v>0.36</v>
      </c>
      <c r="S57" s="198">
        <v>0.22</v>
      </c>
      <c r="T57" s="198">
        <v>0</v>
      </c>
      <c r="U57" s="198">
        <v>4.45</v>
      </c>
      <c r="V57" s="198">
        <v>0.11</v>
      </c>
      <c r="W57" s="198">
        <v>0.46</v>
      </c>
      <c r="X57" s="198">
        <v>1.45</v>
      </c>
      <c r="Y57" s="198">
        <v>0</v>
      </c>
      <c r="Z57" s="198">
        <v>2.4900000000000002</v>
      </c>
      <c r="AA57" s="198">
        <v>0.69</v>
      </c>
      <c r="AB57" s="198">
        <v>0</v>
      </c>
      <c r="AC57" s="198">
        <v>13.59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20.92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167.95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0.3</v>
      </c>
      <c r="L58" s="198">
        <v>18.57</v>
      </c>
      <c r="M58" s="198">
        <v>0.91</v>
      </c>
      <c r="N58" s="198">
        <v>1.17</v>
      </c>
      <c r="O58" s="198">
        <v>0</v>
      </c>
      <c r="P58" s="198">
        <v>1.18</v>
      </c>
      <c r="Q58" s="198">
        <v>0.18</v>
      </c>
      <c r="R58" s="198">
        <v>0.36</v>
      </c>
      <c r="S58" s="198">
        <v>0.22</v>
      </c>
      <c r="T58" s="198">
        <v>0</v>
      </c>
      <c r="U58" s="198">
        <v>4.45</v>
      </c>
      <c r="V58" s="198">
        <v>0.11</v>
      </c>
      <c r="W58" s="198">
        <v>0.46</v>
      </c>
      <c r="X58" s="198">
        <v>1.45</v>
      </c>
      <c r="Y58" s="198">
        <v>0</v>
      </c>
      <c r="Z58" s="198">
        <v>2.4900000000000002</v>
      </c>
      <c r="AA58" s="198">
        <v>0.69</v>
      </c>
      <c r="AB58" s="198">
        <v>0</v>
      </c>
      <c r="AC58" s="198">
        <v>13.59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20.92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167.95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0.3</v>
      </c>
      <c r="L59" s="198">
        <v>18.57</v>
      </c>
      <c r="M59" s="198">
        <v>0.91</v>
      </c>
      <c r="N59" s="198">
        <v>1.17</v>
      </c>
      <c r="O59" s="198">
        <v>0</v>
      </c>
      <c r="P59" s="198">
        <v>1.18</v>
      </c>
      <c r="Q59" s="198">
        <v>0.18</v>
      </c>
      <c r="R59" s="198">
        <v>0.21</v>
      </c>
      <c r="S59" s="198">
        <v>0.22</v>
      </c>
      <c r="T59" s="198">
        <v>0</v>
      </c>
      <c r="U59" s="198">
        <v>4.45</v>
      </c>
      <c r="V59" s="198">
        <v>0.11</v>
      </c>
      <c r="W59" s="198">
        <v>0.46</v>
      </c>
      <c r="X59" s="198">
        <v>1.45</v>
      </c>
      <c r="Y59" s="198">
        <v>0</v>
      </c>
      <c r="Z59" s="198">
        <v>2.4900000000000002</v>
      </c>
      <c r="AA59" s="198">
        <v>0.69</v>
      </c>
      <c r="AB59" s="198">
        <v>0</v>
      </c>
      <c r="AC59" s="198">
        <v>13.59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20.92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167.95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0.3</v>
      </c>
      <c r="L60" s="198">
        <v>18.57</v>
      </c>
      <c r="M60" s="198">
        <v>0.91</v>
      </c>
      <c r="N60" s="198">
        <v>1.17</v>
      </c>
      <c r="O60" s="198">
        <v>0</v>
      </c>
      <c r="P60" s="198">
        <v>1.18</v>
      </c>
      <c r="Q60" s="198">
        <v>0.18</v>
      </c>
      <c r="R60" s="198">
        <v>0.21</v>
      </c>
      <c r="S60" s="198">
        <v>0.22</v>
      </c>
      <c r="T60" s="198">
        <v>0</v>
      </c>
      <c r="U60" s="198">
        <v>4.45</v>
      </c>
      <c r="V60" s="198">
        <v>0.11</v>
      </c>
      <c r="W60" s="198">
        <v>0.46</v>
      </c>
      <c r="X60" s="198">
        <v>1.45</v>
      </c>
      <c r="Y60" s="198">
        <v>0</v>
      </c>
      <c r="Z60" s="198">
        <v>2.4900000000000002</v>
      </c>
      <c r="AA60" s="198">
        <v>0.69</v>
      </c>
      <c r="AB60" s="198">
        <v>0</v>
      </c>
      <c r="AC60" s="198">
        <v>13.59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20.92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167.95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0.3</v>
      </c>
      <c r="L61" s="198">
        <v>18.57</v>
      </c>
      <c r="M61" s="198">
        <v>0.91</v>
      </c>
      <c r="N61" s="198">
        <v>1.17</v>
      </c>
      <c r="O61" s="198">
        <v>0</v>
      </c>
      <c r="P61" s="198">
        <v>1.18</v>
      </c>
      <c r="Q61" s="198">
        <v>0.18</v>
      </c>
      <c r="R61" s="198">
        <v>0.21</v>
      </c>
      <c r="S61" s="198">
        <v>0.22</v>
      </c>
      <c r="T61" s="198">
        <v>0</v>
      </c>
      <c r="U61" s="198">
        <v>4.45</v>
      </c>
      <c r="V61" s="198">
        <v>0.11</v>
      </c>
      <c r="W61" s="198">
        <v>0.46</v>
      </c>
      <c r="X61" s="198">
        <v>1.45</v>
      </c>
      <c r="Y61" s="198">
        <v>0</v>
      </c>
      <c r="Z61" s="198">
        <v>2.4900000000000002</v>
      </c>
      <c r="AA61" s="198">
        <v>0.69</v>
      </c>
      <c r="AB61" s="198">
        <v>0</v>
      </c>
      <c r="AC61" s="198">
        <v>13.59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20.92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167.91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0.3</v>
      </c>
      <c r="L62" s="198">
        <v>18.57</v>
      </c>
      <c r="M62" s="198">
        <v>0.91</v>
      </c>
      <c r="N62" s="198">
        <v>1.17</v>
      </c>
      <c r="O62" s="198">
        <v>0</v>
      </c>
      <c r="P62" s="198">
        <v>1.18</v>
      </c>
      <c r="Q62" s="198">
        <v>0.18</v>
      </c>
      <c r="R62" s="198">
        <v>0.21</v>
      </c>
      <c r="S62" s="198">
        <v>0.22</v>
      </c>
      <c r="T62" s="198">
        <v>0</v>
      </c>
      <c r="U62" s="198">
        <v>4.45</v>
      </c>
      <c r="V62" s="198">
        <v>0.11</v>
      </c>
      <c r="W62" s="198">
        <v>0.46</v>
      </c>
      <c r="X62" s="198">
        <v>1.45</v>
      </c>
      <c r="Y62" s="198">
        <v>0</v>
      </c>
      <c r="Z62" s="198">
        <v>2.4900000000000002</v>
      </c>
      <c r="AA62" s="198">
        <v>0.69</v>
      </c>
      <c r="AB62" s="198">
        <v>0</v>
      </c>
      <c r="AC62" s="198">
        <v>13.59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20.92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167.95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0.3</v>
      </c>
      <c r="L63" s="198">
        <v>18.57</v>
      </c>
      <c r="M63" s="198">
        <v>0.91</v>
      </c>
      <c r="N63" s="198">
        <v>1.17</v>
      </c>
      <c r="O63" s="198">
        <v>0</v>
      </c>
      <c r="P63" s="198">
        <v>1.18</v>
      </c>
      <c r="Q63" s="198">
        <v>0.18</v>
      </c>
      <c r="R63" s="198">
        <v>0.21</v>
      </c>
      <c r="S63" s="198">
        <v>1.41</v>
      </c>
      <c r="T63" s="198">
        <v>0</v>
      </c>
      <c r="U63" s="198">
        <v>4.45</v>
      </c>
      <c r="V63" s="198">
        <v>0.11</v>
      </c>
      <c r="W63" s="198">
        <v>0.46</v>
      </c>
      <c r="X63" s="198">
        <v>1.45</v>
      </c>
      <c r="Y63" s="198">
        <v>0</v>
      </c>
      <c r="Z63" s="198">
        <v>2.4900000000000002</v>
      </c>
      <c r="AA63" s="198">
        <v>0.69</v>
      </c>
      <c r="AB63" s="198">
        <v>0</v>
      </c>
      <c r="AC63" s="198">
        <v>13.59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20.92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167.95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0.3</v>
      </c>
      <c r="L64" s="198">
        <v>18.57</v>
      </c>
      <c r="M64" s="198">
        <v>0.91</v>
      </c>
      <c r="N64" s="198">
        <v>1.17</v>
      </c>
      <c r="O64" s="198">
        <v>0</v>
      </c>
      <c r="P64" s="198">
        <v>1.18</v>
      </c>
      <c r="Q64" s="198">
        <v>0.18</v>
      </c>
      <c r="R64" s="198">
        <v>0.21</v>
      </c>
      <c r="S64" s="198">
        <v>1.41</v>
      </c>
      <c r="T64" s="198">
        <v>0</v>
      </c>
      <c r="U64" s="198">
        <v>4.45</v>
      </c>
      <c r="V64" s="198">
        <v>0.11</v>
      </c>
      <c r="W64" s="198">
        <v>0.46</v>
      </c>
      <c r="X64" s="198">
        <v>1.45</v>
      </c>
      <c r="Y64" s="198">
        <v>0</v>
      </c>
      <c r="Z64" s="198">
        <v>2.4900000000000002</v>
      </c>
      <c r="AA64" s="198">
        <v>0.69</v>
      </c>
      <c r="AB64" s="198">
        <v>0</v>
      </c>
      <c r="AC64" s="198">
        <v>13.59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20.92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167.95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0.3</v>
      </c>
      <c r="L65" s="198">
        <v>18.57</v>
      </c>
      <c r="M65" s="198">
        <v>0.91</v>
      </c>
      <c r="N65" s="198">
        <v>1.17</v>
      </c>
      <c r="O65" s="198">
        <v>0</v>
      </c>
      <c r="P65" s="198">
        <v>1.18</v>
      </c>
      <c r="Q65" s="198">
        <v>0.18</v>
      </c>
      <c r="R65" s="198">
        <v>0.21</v>
      </c>
      <c r="S65" s="198">
        <v>1.41</v>
      </c>
      <c r="T65" s="198">
        <v>0</v>
      </c>
      <c r="U65" s="198">
        <v>4.45</v>
      </c>
      <c r="V65" s="198">
        <v>0.11</v>
      </c>
      <c r="W65" s="198">
        <v>0.46</v>
      </c>
      <c r="X65" s="198">
        <v>1.45</v>
      </c>
      <c r="Y65" s="198">
        <v>0</v>
      </c>
      <c r="Z65" s="198">
        <v>2.4900000000000002</v>
      </c>
      <c r="AA65" s="198">
        <v>0.69</v>
      </c>
      <c r="AB65" s="198">
        <v>0</v>
      </c>
      <c r="AC65" s="198">
        <v>13.59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20.92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167.95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0.3</v>
      </c>
      <c r="L66" s="198">
        <v>18.57</v>
      </c>
      <c r="M66" s="198">
        <v>0.91</v>
      </c>
      <c r="N66" s="198">
        <v>1.17</v>
      </c>
      <c r="O66" s="198">
        <v>0</v>
      </c>
      <c r="P66" s="198">
        <v>1.18</v>
      </c>
      <c r="Q66" s="198">
        <v>0.18</v>
      </c>
      <c r="R66" s="198">
        <v>0.21</v>
      </c>
      <c r="S66" s="198">
        <v>1.41</v>
      </c>
      <c r="T66" s="198">
        <v>0</v>
      </c>
      <c r="U66" s="198">
        <v>4.45</v>
      </c>
      <c r="V66" s="198">
        <v>0.11</v>
      </c>
      <c r="W66" s="198">
        <v>0.46</v>
      </c>
      <c r="X66" s="198">
        <v>1.45</v>
      </c>
      <c r="Y66" s="198">
        <v>0</v>
      </c>
      <c r="Z66" s="198">
        <v>2.4900000000000002</v>
      </c>
      <c r="AA66" s="198">
        <v>0.69</v>
      </c>
      <c r="AB66" s="198">
        <v>0</v>
      </c>
      <c r="AC66" s="198">
        <v>13.59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20.92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170.1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0.3</v>
      </c>
      <c r="L67" s="198">
        <v>18.57</v>
      </c>
      <c r="M67" s="198">
        <v>0.91</v>
      </c>
      <c r="N67" s="198">
        <v>1.17</v>
      </c>
      <c r="O67" s="198">
        <v>0</v>
      </c>
      <c r="P67" s="198">
        <v>1.18</v>
      </c>
      <c r="Q67" s="198">
        <v>0.18</v>
      </c>
      <c r="R67" s="198">
        <v>0.21</v>
      </c>
      <c r="S67" s="198">
        <v>1.41</v>
      </c>
      <c r="T67" s="198">
        <v>0</v>
      </c>
      <c r="U67" s="198">
        <v>4.45</v>
      </c>
      <c r="V67" s="198">
        <v>0.11</v>
      </c>
      <c r="W67" s="198">
        <v>0.46</v>
      </c>
      <c r="X67" s="198">
        <v>1.45</v>
      </c>
      <c r="Y67" s="198">
        <v>0</v>
      </c>
      <c r="Z67" s="198">
        <v>2.4900000000000002</v>
      </c>
      <c r="AA67" s="198">
        <v>0.69</v>
      </c>
      <c r="AB67" s="198">
        <v>0</v>
      </c>
      <c r="AC67" s="198">
        <v>13.59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20.92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170.1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0.3</v>
      </c>
      <c r="L68" s="198">
        <v>18.57</v>
      </c>
      <c r="M68" s="198">
        <v>0.91</v>
      </c>
      <c r="N68" s="198">
        <v>1.17</v>
      </c>
      <c r="O68" s="198">
        <v>0</v>
      </c>
      <c r="P68" s="198">
        <v>1.18</v>
      </c>
      <c r="Q68" s="198">
        <v>0.18</v>
      </c>
      <c r="R68" s="198">
        <v>0.21</v>
      </c>
      <c r="S68" s="198">
        <v>1.41</v>
      </c>
      <c r="T68" s="198">
        <v>0</v>
      </c>
      <c r="U68" s="198">
        <v>4.45</v>
      </c>
      <c r="V68" s="198">
        <v>0.11</v>
      </c>
      <c r="W68" s="198">
        <v>0.46</v>
      </c>
      <c r="X68" s="198">
        <v>1.45</v>
      </c>
      <c r="Y68" s="198">
        <v>0</v>
      </c>
      <c r="Z68" s="198">
        <v>2.4900000000000002</v>
      </c>
      <c r="AA68" s="198">
        <v>0.69</v>
      </c>
      <c r="AB68" s="198">
        <v>0</v>
      </c>
      <c r="AC68" s="198">
        <v>13.59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20.92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170.1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0.3</v>
      </c>
      <c r="L69" s="198">
        <v>18.57</v>
      </c>
      <c r="M69" s="198">
        <v>0.91</v>
      </c>
      <c r="N69" s="198">
        <v>1.17</v>
      </c>
      <c r="O69" s="198">
        <v>0</v>
      </c>
      <c r="P69" s="198">
        <v>1.18</v>
      </c>
      <c r="Q69" s="198">
        <v>0.18</v>
      </c>
      <c r="R69" s="198">
        <v>0.21</v>
      </c>
      <c r="S69" s="198">
        <v>1.41</v>
      </c>
      <c r="T69" s="198">
        <v>0</v>
      </c>
      <c r="U69" s="198">
        <v>4.45</v>
      </c>
      <c r="V69" s="198">
        <v>0.11</v>
      </c>
      <c r="W69" s="198">
        <v>0.46</v>
      </c>
      <c r="X69" s="198">
        <v>1.45</v>
      </c>
      <c r="Y69" s="198">
        <v>0</v>
      </c>
      <c r="Z69" s="198">
        <v>2.4900000000000002</v>
      </c>
      <c r="AA69" s="198">
        <v>0.69</v>
      </c>
      <c r="AB69" s="198">
        <v>0</v>
      </c>
      <c r="AC69" s="198">
        <v>13.49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20.92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170.1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0.3</v>
      </c>
      <c r="L70" s="198">
        <v>18.57</v>
      </c>
      <c r="M70" s="198">
        <v>0.91</v>
      </c>
      <c r="N70" s="198">
        <v>1.17</v>
      </c>
      <c r="O70" s="198">
        <v>0</v>
      </c>
      <c r="P70" s="198">
        <v>1.18</v>
      </c>
      <c r="Q70" s="198">
        <v>0.18</v>
      </c>
      <c r="R70" s="198">
        <v>0.21</v>
      </c>
      <c r="S70" s="198">
        <v>1.41</v>
      </c>
      <c r="T70" s="198">
        <v>0</v>
      </c>
      <c r="U70" s="198">
        <v>4.45</v>
      </c>
      <c r="V70" s="198">
        <v>0.11</v>
      </c>
      <c r="W70" s="198">
        <v>0.46</v>
      </c>
      <c r="X70" s="198">
        <v>1.45</v>
      </c>
      <c r="Y70" s="198">
        <v>0</v>
      </c>
      <c r="Z70" s="198">
        <v>2.4900000000000002</v>
      </c>
      <c r="AA70" s="198">
        <v>0.69</v>
      </c>
      <c r="AB70" s="198">
        <v>0</v>
      </c>
      <c r="AC70" s="198">
        <v>13.49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20.92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170.1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0.3</v>
      </c>
      <c r="L71" s="198">
        <v>18.57</v>
      </c>
      <c r="M71" s="198">
        <v>0.91</v>
      </c>
      <c r="N71" s="198">
        <v>1.17</v>
      </c>
      <c r="O71" s="198">
        <v>0</v>
      </c>
      <c r="P71" s="198">
        <v>1.18</v>
      </c>
      <c r="Q71" s="198">
        <v>0.18</v>
      </c>
      <c r="R71" s="198">
        <v>0.21</v>
      </c>
      <c r="S71" s="198">
        <v>1.41</v>
      </c>
      <c r="T71" s="198">
        <v>0</v>
      </c>
      <c r="U71" s="198">
        <v>4.45</v>
      </c>
      <c r="V71" s="198">
        <v>0.11</v>
      </c>
      <c r="W71" s="198">
        <v>0.46</v>
      </c>
      <c r="X71" s="198">
        <v>1.45</v>
      </c>
      <c r="Y71" s="198">
        <v>0</v>
      </c>
      <c r="Z71" s="198">
        <v>2.4900000000000002</v>
      </c>
      <c r="AA71" s="198">
        <v>0.69</v>
      </c>
      <c r="AB71" s="198">
        <v>0</v>
      </c>
      <c r="AC71" s="198">
        <v>13.49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20.92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170.1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0.3</v>
      </c>
      <c r="L72" s="198">
        <v>18.57</v>
      </c>
      <c r="M72" s="198">
        <v>0.91</v>
      </c>
      <c r="N72" s="198">
        <v>1.17</v>
      </c>
      <c r="O72" s="198">
        <v>0</v>
      </c>
      <c r="P72" s="198">
        <v>1.18</v>
      </c>
      <c r="Q72" s="198">
        <v>0.18</v>
      </c>
      <c r="R72" s="198">
        <v>0.21</v>
      </c>
      <c r="S72" s="198">
        <v>1.41</v>
      </c>
      <c r="T72" s="198">
        <v>0</v>
      </c>
      <c r="U72" s="198">
        <v>4.45</v>
      </c>
      <c r="V72" s="198">
        <v>0.11</v>
      </c>
      <c r="W72" s="198">
        <v>0.46</v>
      </c>
      <c r="X72" s="198">
        <v>1.45</v>
      </c>
      <c r="Y72" s="198">
        <v>0</v>
      </c>
      <c r="Z72" s="198">
        <v>2.4900000000000002</v>
      </c>
      <c r="AA72" s="198">
        <v>0.69</v>
      </c>
      <c r="AB72" s="198">
        <v>0</v>
      </c>
      <c r="AC72" s="198">
        <v>13.49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20.92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170.1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0.3</v>
      </c>
      <c r="L73" s="198">
        <v>18.57</v>
      </c>
      <c r="M73" s="198">
        <v>0.91</v>
      </c>
      <c r="N73" s="198">
        <v>1.17</v>
      </c>
      <c r="O73" s="198">
        <v>0</v>
      </c>
      <c r="P73" s="198">
        <v>1.18</v>
      </c>
      <c r="Q73" s="198">
        <v>0.18</v>
      </c>
      <c r="R73" s="198">
        <v>0.21</v>
      </c>
      <c r="S73" s="198">
        <v>1.41</v>
      </c>
      <c r="T73" s="198">
        <v>0</v>
      </c>
      <c r="U73" s="198">
        <v>4.45</v>
      </c>
      <c r="V73" s="198">
        <v>0.11</v>
      </c>
      <c r="W73" s="198">
        <v>0.46</v>
      </c>
      <c r="X73" s="198">
        <v>1.45</v>
      </c>
      <c r="Y73" s="198">
        <v>0</v>
      </c>
      <c r="Z73" s="198">
        <v>2.4900000000000002</v>
      </c>
      <c r="AA73" s="198">
        <v>0.69</v>
      </c>
      <c r="AB73" s="198">
        <v>0</v>
      </c>
      <c r="AC73" s="198">
        <v>15.65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20.92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170.1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0.3</v>
      </c>
      <c r="L74" s="198">
        <v>18.57</v>
      </c>
      <c r="M74" s="198">
        <v>0.91</v>
      </c>
      <c r="N74" s="198">
        <v>1.17</v>
      </c>
      <c r="O74" s="198">
        <v>0</v>
      </c>
      <c r="P74" s="198">
        <v>1.18</v>
      </c>
      <c r="Q74" s="198">
        <v>0.18</v>
      </c>
      <c r="R74" s="198">
        <v>0.21</v>
      </c>
      <c r="S74" s="198">
        <v>1.41</v>
      </c>
      <c r="T74" s="198">
        <v>0</v>
      </c>
      <c r="U74" s="198">
        <v>4.45</v>
      </c>
      <c r="V74" s="198">
        <v>0.11</v>
      </c>
      <c r="W74" s="198">
        <v>0.46</v>
      </c>
      <c r="X74" s="198">
        <v>1.45</v>
      </c>
      <c r="Y74" s="198">
        <v>0</v>
      </c>
      <c r="Z74" s="198">
        <v>2.4900000000000002</v>
      </c>
      <c r="AA74" s="198">
        <v>0.69</v>
      </c>
      <c r="AB74" s="198">
        <v>0</v>
      </c>
      <c r="AC74" s="198">
        <v>15.65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20.92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170.1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0.3</v>
      </c>
      <c r="L75" s="198">
        <v>18.57</v>
      </c>
      <c r="M75" s="198">
        <v>0.91</v>
      </c>
      <c r="N75" s="198">
        <v>1.17</v>
      </c>
      <c r="O75" s="198">
        <v>0</v>
      </c>
      <c r="P75" s="198">
        <v>1.18</v>
      </c>
      <c r="Q75" s="198">
        <v>0.18</v>
      </c>
      <c r="R75" s="198">
        <v>0.21</v>
      </c>
      <c r="S75" s="198">
        <v>1.41</v>
      </c>
      <c r="T75" s="198">
        <v>0</v>
      </c>
      <c r="U75" s="198">
        <v>4.45</v>
      </c>
      <c r="V75" s="198">
        <v>0.11</v>
      </c>
      <c r="W75" s="198">
        <v>0.46</v>
      </c>
      <c r="X75" s="198">
        <v>1.45</v>
      </c>
      <c r="Y75" s="198">
        <v>0</v>
      </c>
      <c r="Z75" s="198">
        <v>2.4900000000000002</v>
      </c>
      <c r="AA75" s="198">
        <v>0.69</v>
      </c>
      <c r="AB75" s="198">
        <v>0</v>
      </c>
      <c r="AC75" s="198">
        <v>15.65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20.92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178.8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0.3</v>
      </c>
      <c r="L76" s="198">
        <v>18.57</v>
      </c>
      <c r="M76" s="198">
        <v>0.91</v>
      </c>
      <c r="N76" s="198">
        <v>1.17</v>
      </c>
      <c r="O76" s="198">
        <v>0</v>
      </c>
      <c r="P76" s="198">
        <v>1.18</v>
      </c>
      <c r="Q76" s="198">
        <v>0.18</v>
      </c>
      <c r="R76" s="198">
        <v>0.21</v>
      </c>
      <c r="S76" s="198">
        <v>1.41</v>
      </c>
      <c r="T76" s="198">
        <v>0</v>
      </c>
      <c r="U76" s="198">
        <v>4.45</v>
      </c>
      <c r="V76" s="198">
        <v>0.11</v>
      </c>
      <c r="W76" s="198">
        <v>0.46</v>
      </c>
      <c r="X76" s="198">
        <v>1.45</v>
      </c>
      <c r="Y76" s="198">
        <v>0</v>
      </c>
      <c r="Z76" s="198">
        <v>2.4900000000000002</v>
      </c>
      <c r="AA76" s="198">
        <v>0.69</v>
      </c>
      <c r="AB76" s="198">
        <v>0</v>
      </c>
      <c r="AC76" s="198">
        <v>15.65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20.92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178.8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0.3</v>
      </c>
      <c r="L77" s="198">
        <v>18.57</v>
      </c>
      <c r="M77" s="198">
        <v>0.91</v>
      </c>
      <c r="N77" s="198">
        <v>1.17</v>
      </c>
      <c r="O77" s="198">
        <v>0</v>
      </c>
      <c r="P77" s="198">
        <v>1.18</v>
      </c>
      <c r="Q77" s="198">
        <v>0.18</v>
      </c>
      <c r="R77" s="198">
        <v>0.21</v>
      </c>
      <c r="S77" s="198">
        <v>1.41</v>
      </c>
      <c r="T77" s="198">
        <v>0</v>
      </c>
      <c r="U77" s="198">
        <v>4.45</v>
      </c>
      <c r="V77" s="198">
        <v>0.11</v>
      </c>
      <c r="W77" s="198">
        <v>0.46</v>
      </c>
      <c r="X77" s="198">
        <v>1.45</v>
      </c>
      <c r="Y77" s="198">
        <v>0</v>
      </c>
      <c r="Z77" s="198">
        <v>2.4900000000000002</v>
      </c>
      <c r="AA77" s="198">
        <v>0.69</v>
      </c>
      <c r="AB77" s="198">
        <v>0</v>
      </c>
      <c r="AC77" s="198">
        <v>15.65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20.92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178.8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0.3</v>
      </c>
      <c r="L78" s="198">
        <v>18.57</v>
      </c>
      <c r="M78" s="198">
        <v>0.91</v>
      </c>
      <c r="N78" s="198">
        <v>1.17</v>
      </c>
      <c r="O78" s="198">
        <v>0</v>
      </c>
      <c r="P78" s="198">
        <v>1.18</v>
      </c>
      <c r="Q78" s="198">
        <v>0.18</v>
      </c>
      <c r="R78" s="198">
        <v>0.21</v>
      </c>
      <c r="S78" s="198">
        <v>0.26</v>
      </c>
      <c r="T78" s="198">
        <v>0</v>
      </c>
      <c r="U78" s="198">
        <v>4.45</v>
      </c>
      <c r="V78" s="198">
        <v>0.11</v>
      </c>
      <c r="W78" s="198">
        <v>0.46</v>
      </c>
      <c r="X78" s="198">
        <v>1.45</v>
      </c>
      <c r="Y78" s="198">
        <v>0</v>
      </c>
      <c r="Z78" s="198">
        <v>2.4900000000000002</v>
      </c>
      <c r="AA78" s="198">
        <v>0.69</v>
      </c>
      <c r="AB78" s="198">
        <v>0</v>
      </c>
      <c r="AC78" s="198">
        <v>13.49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20.92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176.18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0.3</v>
      </c>
      <c r="L79" s="198">
        <v>18.57</v>
      </c>
      <c r="M79" s="198">
        <v>0.91</v>
      </c>
      <c r="N79" s="198">
        <v>1.17</v>
      </c>
      <c r="O79" s="198">
        <v>0</v>
      </c>
      <c r="P79" s="198">
        <v>1.18</v>
      </c>
      <c r="Q79" s="198">
        <v>0.62</v>
      </c>
      <c r="R79" s="198">
        <v>0.21</v>
      </c>
      <c r="S79" s="198">
        <v>0.26</v>
      </c>
      <c r="T79" s="198">
        <v>0</v>
      </c>
      <c r="U79" s="198">
        <v>4.45</v>
      </c>
      <c r="V79" s="198">
        <v>0.11</v>
      </c>
      <c r="W79" s="198">
        <v>0.46</v>
      </c>
      <c r="X79" s="198">
        <v>1.45</v>
      </c>
      <c r="Y79" s="198">
        <v>0</v>
      </c>
      <c r="Z79" s="198">
        <v>2.4900000000000002</v>
      </c>
      <c r="AA79" s="198">
        <v>0.69</v>
      </c>
      <c r="AB79" s="198">
        <v>0</v>
      </c>
      <c r="AC79" s="198">
        <v>13.49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20.92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178.8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0.3</v>
      </c>
      <c r="L80" s="198">
        <v>18.57</v>
      </c>
      <c r="M80" s="198">
        <v>0.91</v>
      </c>
      <c r="N80" s="198">
        <v>1.17</v>
      </c>
      <c r="O80" s="198">
        <v>0</v>
      </c>
      <c r="P80" s="198">
        <v>1.18</v>
      </c>
      <c r="Q80" s="198">
        <v>0.62</v>
      </c>
      <c r="R80" s="198">
        <v>0.21</v>
      </c>
      <c r="S80" s="198">
        <v>0.26</v>
      </c>
      <c r="T80" s="198">
        <v>0</v>
      </c>
      <c r="U80" s="198">
        <v>4.45</v>
      </c>
      <c r="V80" s="198">
        <v>0.11</v>
      </c>
      <c r="W80" s="198">
        <v>0.46</v>
      </c>
      <c r="X80" s="198">
        <v>1.45</v>
      </c>
      <c r="Y80" s="198">
        <v>0</v>
      </c>
      <c r="Z80" s="198">
        <v>2.4900000000000002</v>
      </c>
      <c r="AA80" s="198">
        <v>0.69</v>
      </c>
      <c r="AB80" s="198">
        <v>0</v>
      </c>
      <c r="AC80" s="198">
        <v>13.49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20.92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176.18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0.3</v>
      </c>
      <c r="L81" s="198">
        <v>18.57</v>
      </c>
      <c r="M81" s="198">
        <v>0.91</v>
      </c>
      <c r="N81" s="198">
        <v>1.17</v>
      </c>
      <c r="O81" s="198">
        <v>0</v>
      </c>
      <c r="P81" s="198">
        <v>1.18</v>
      </c>
      <c r="Q81" s="198">
        <v>0.62</v>
      </c>
      <c r="R81" s="198">
        <v>0.21</v>
      </c>
      <c r="S81" s="198">
        <v>0.26</v>
      </c>
      <c r="T81" s="198">
        <v>0</v>
      </c>
      <c r="U81" s="198">
        <v>4.45</v>
      </c>
      <c r="V81" s="198">
        <v>0.11</v>
      </c>
      <c r="W81" s="198">
        <v>0.46</v>
      </c>
      <c r="X81" s="198">
        <v>1.45</v>
      </c>
      <c r="Y81" s="198">
        <v>0</v>
      </c>
      <c r="Z81" s="198">
        <v>2.4900000000000002</v>
      </c>
      <c r="AA81" s="198">
        <v>0.69</v>
      </c>
      <c r="AB81" s="198">
        <v>0</v>
      </c>
      <c r="AC81" s="198">
        <v>13.49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20.92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176.18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0.3</v>
      </c>
      <c r="L82" s="198">
        <v>18.57</v>
      </c>
      <c r="M82" s="198">
        <v>0.91</v>
      </c>
      <c r="N82" s="198">
        <v>1.17</v>
      </c>
      <c r="O82" s="198">
        <v>0</v>
      </c>
      <c r="P82" s="198">
        <v>1.18</v>
      </c>
      <c r="Q82" s="198">
        <v>0.62</v>
      </c>
      <c r="R82" s="198">
        <v>0.21</v>
      </c>
      <c r="S82" s="198">
        <v>0.26</v>
      </c>
      <c r="T82" s="198">
        <v>0</v>
      </c>
      <c r="U82" s="198">
        <v>4.45</v>
      </c>
      <c r="V82" s="198">
        <v>0.11</v>
      </c>
      <c r="W82" s="198">
        <v>0.46</v>
      </c>
      <c r="X82" s="198">
        <v>1.45</v>
      </c>
      <c r="Y82" s="198">
        <v>0</v>
      </c>
      <c r="Z82" s="198">
        <v>2.4900000000000002</v>
      </c>
      <c r="AA82" s="198">
        <v>0.69</v>
      </c>
      <c r="AB82" s="198">
        <v>0</v>
      </c>
      <c r="AC82" s="198">
        <v>13.15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20.92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176.18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0.3</v>
      </c>
      <c r="L83" s="198">
        <v>18.57</v>
      </c>
      <c r="M83" s="198">
        <v>0.91</v>
      </c>
      <c r="N83" s="198">
        <v>1.17</v>
      </c>
      <c r="O83" s="198">
        <v>0</v>
      </c>
      <c r="P83" s="198">
        <v>1.18</v>
      </c>
      <c r="Q83" s="198">
        <v>0.62</v>
      </c>
      <c r="R83" s="198">
        <v>0.21</v>
      </c>
      <c r="S83" s="198">
        <v>0.26</v>
      </c>
      <c r="T83" s="198">
        <v>0</v>
      </c>
      <c r="U83" s="198">
        <v>4.45</v>
      </c>
      <c r="V83" s="198">
        <v>0.11</v>
      </c>
      <c r="W83" s="198">
        <v>0.46</v>
      </c>
      <c r="X83" s="198">
        <v>1.45</v>
      </c>
      <c r="Y83" s="198">
        <v>0</v>
      </c>
      <c r="Z83" s="198">
        <v>2.4900000000000002</v>
      </c>
      <c r="AA83" s="198">
        <v>0.69</v>
      </c>
      <c r="AB83" s="198">
        <v>0</v>
      </c>
      <c r="AC83" s="198">
        <v>13.15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20.92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176.18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0.3</v>
      </c>
      <c r="L84" s="198">
        <v>18.57</v>
      </c>
      <c r="M84" s="198">
        <v>0.91</v>
      </c>
      <c r="N84" s="198">
        <v>1.17</v>
      </c>
      <c r="O84" s="198">
        <v>0</v>
      </c>
      <c r="P84" s="198">
        <v>1.18</v>
      </c>
      <c r="Q84" s="198">
        <v>0.62</v>
      </c>
      <c r="R84" s="198">
        <v>0.21</v>
      </c>
      <c r="S84" s="198">
        <v>0.26</v>
      </c>
      <c r="T84" s="198">
        <v>0</v>
      </c>
      <c r="U84" s="198">
        <v>4.45</v>
      </c>
      <c r="V84" s="198">
        <v>0.11</v>
      </c>
      <c r="W84" s="198">
        <v>0.46</v>
      </c>
      <c r="X84" s="198">
        <v>1.45</v>
      </c>
      <c r="Y84" s="198">
        <v>0</v>
      </c>
      <c r="Z84" s="198">
        <v>2.4900000000000002</v>
      </c>
      <c r="AA84" s="198">
        <v>0.69</v>
      </c>
      <c r="AB84" s="198">
        <v>0</v>
      </c>
      <c r="AC84" s="198">
        <v>13.15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20.92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176.18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0.3</v>
      </c>
      <c r="L85" s="198">
        <v>18.57</v>
      </c>
      <c r="M85" s="198">
        <v>0.91</v>
      </c>
      <c r="N85" s="198">
        <v>1.17</v>
      </c>
      <c r="O85" s="198">
        <v>0</v>
      </c>
      <c r="P85" s="198">
        <v>1.18</v>
      </c>
      <c r="Q85" s="198">
        <v>0.62</v>
      </c>
      <c r="R85" s="198">
        <v>0.21</v>
      </c>
      <c r="S85" s="198">
        <v>0.26</v>
      </c>
      <c r="T85" s="198">
        <v>0</v>
      </c>
      <c r="U85" s="198">
        <v>4.45</v>
      </c>
      <c r="V85" s="198">
        <v>0.11</v>
      </c>
      <c r="W85" s="198">
        <v>0.46</v>
      </c>
      <c r="X85" s="198">
        <v>1.45</v>
      </c>
      <c r="Y85" s="198">
        <v>0</v>
      </c>
      <c r="Z85" s="198">
        <v>2.4900000000000002</v>
      </c>
      <c r="AA85" s="198">
        <v>0.69</v>
      </c>
      <c r="AB85" s="198">
        <v>0</v>
      </c>
      <c r="AC85" s="198">
        <v>13.15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20.92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178.8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0.3</v>
      </c>
      <c r="L86" s="198">
        <v>18.57</v>
      </c>
      <c r="M86" s="198">
        <v>0.91</v>
      </c>
      <c r="N86" s="198">
        <v>1.17</v>
      </c>
      <c r="O86" s="198">
        <v>0</v>
      </c>
      <c r="P86" s="198">
        <v>1.18</v>
      </c>
      <c r="Q86" s="198">
        <v>0.62</v>
      </c>
      <c r="R86" s="198">
        <v>0.21</v>
      </c>
      <c r="S86" s="198">
        <v>0.26</v>
      </c>
      <c r="T86" s="198">
        <v>0</v>
      </c>
      <c r="U86" s="198">
        <v>4.45</v>
      </c>
      <c r="V86" s="198">
        <v>0.11</v>
      </c>
      <c r="W86" s="198">
        <v>0.46</v>
      </c>
      <c r="X86" s="198">
        <v>1.45</v>
      </c>
      <c r="Y86" s="198">
        <v>0</v>
      </c>
      <c r="Z86" s="198">
        <v>2.4900000000000002</v>
      </c>
      <c r="AA86" s="198">
        <v>0.69</v>
      </c>
      <c r="AB86" s="198">
        <v>0</v>
      </c>
      <c r="AC86" s="198">
        <v>13.15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20.92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176.18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0.3</v>
      </c>
      <c r="L87" s="198">
        <v>18.57</v>
      </c>
      <c r="M87" s="198">
        <v>0.91</v>
      </c>
      <c r="N87" s="198">
        <v>1.17</v>
      </c>
      <c r="O87" s="198">
        <v>0</v>
      </c>
      <c r="P87" s="198">
        <v>1.18</v>
      </c>
      <c r="Q87" s="198">
        <v>0.62</v>
      </c>
      <c r="R87" s="198">
        <v>0.21</v>
      </c>
      <c r="S87" s="198">
        <v>0.26</v>
      </c>
      <c r="T87" s="198">
        <v>0</v>
      </c>
      <c r="U87" s="198">
        <v>4.45</v>
      </c>
      <c r="V87" s="198">
        <v>0.11</v>
      </c>
      <c r="W87" s="198">
        <v>0.46</v>
      </c>
      <c r="X87" s="198">
        <v>1.45</v>
      </c>
      <c r="Y87" s="198">
        <v>0</v>
      </c>
      <c r="Z87" s="198">
        <v>2.4900000000000002</v>
      </c>
      <c r="AA87" s="198">
        <v>0.69</v>
      </c>
      <c r="AB87" s="198">
        <v>0</v>
      </c>
      <c r="AC87" s="198">
        <v>13.15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20.92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176.18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0.3</v>
      </c>
      <c r="L88" s="198">
        <v>18.57</v>
      </c>
      <c r="M88" s="198">
        <v>0.91</v>
      </c>
      <c r="N88" s="198">
        <v>1.17</v>
      </c>
      <c r="O88" s="198">
        <v>0</v>
      </c>
      <c r="P88" s="198">
        <v>1.18</v>
      </c>
      <c r="Q88" s="198">
        <v>0.62</v>
      </c>
      <c r="R88" s="198">
        <v>0.21</v>
      </c>
      <c r="S88" s="198">
        <v>0.26</v>
      </c>
      <c r="T88" s="198">
        <v>0</v>
      </c>
      <c r="U88" s="198">
        <v>4.45</v>
      </c>
      <c r="V88" s="198">
        <v>0.11</v>
      </c>
      <c r="W88" s="198">
        <v>0.46</v>
      </c>
      <c r="X88" s="198">
        <v>1.45</v>
      </c>
      <c r="Y88" s="198">
        <v>0</v>
      </c>
      <c r="Z88" s="198">
        <v>2.4900000000000002</v>
      </c>
      <c r="AA88" s="198">
        <v>0.69</v>
      </c>
      <c r="AB88" s="198">
        <v>0</v>
      </c>
      <c r="AC88" s="198">
        <v>13.15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20.92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176.18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0.3</v>
      </c>
      <c r="L89" s="198">
        <v>18.57</v>
      </c>
      <c r="M89" s="198">
        <v>0.91</v>
      </c>
      <c r="N89" s="198">
        <v>1.17</v>
      </c>
      <c r="O89" s="198">
        <v>0</v>
      </c>
      <c r="P89" s="198">
        <v>1.24</v>
      </c>
      <c r="Q89" s="198">
        <v>0.62</v>
      </c>
      <c r="R89" s="198">
        <v>0.21</v>
      </c>
      <c r="S89" s="198">
        <v>0.26</v>
      </c>
      <c r="T89" s="198">
        <v>0</v>
      </c>
      <c r="U89" s="198">
        <v>4.45</v>
      </c>
      <c r="V89" s="198">
        <v>0.11</v>
      </c>
      <c r="W89" s="198">
        <v>0.46</v>
      </c>
      <c r="X89" s="198">
        <v>1.45</v>
      </c>
      <c r="Y89" s="198">
        <v>0</v>
      </c>
      <c r="Z89" s="198">
        <v>2.4900000000000002</v>
      </c>
      <c r="AA89" s="198">
        <v>0.69</v>
      </c>
      <c r="AB89" s="198">
        <v>0</v>
      </c>
      <c r="AC89" s="198">
        <v>13.15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20.92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176.18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0.3</v>
      </c>
      <c r="L90" s="198">
        <v>18.57</v>
      </c>
      <c r="M90" s="198">
        <v>0.91</v>
      </c>
      <c r="N90" s="198">
        <v>1.17</v>
      </c>
      <c r="O90" s="198">
        <v>0</v>
      </c>
      <c r="P90" s="198">
        <v>1.24</v>
      </c>
      <c r="Q90" s="198">
        <v>0.62</v>
      </c>
      <c r="R90" s="198">
        <v>0.21</v>
      </c>
      <c r="S90" s="198">
        <v>0.26</v>
      </c>
      <c r="T90" s="198">
        <v>0</v>
      </c>
      <c r="U90" s="198">
        <v>4.45</v>
      </c>
      <c r="V90" s="198">
        <v>0.11</v>
      </c>
      <c r="W90" s="198">
        <v>0.46</v>
      </c>
      <c r="X90" s="198">
        <v>1.45</v>
      </c>
      <c r="Y90" s="198">
        <v>0</v>
      </c>
      <c r="Z90" s="198">
        <v>2.4900000000000002</v>
      </c>
      <c r="AA90" s="198">
        <v>0.69</v>
      </c>
      <c r="AB90" s="198">
        <v>0</v>
      </c>
      <c r="AC90" s="198">
        <v>13.15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20.92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176.18</v>
      </c>
      <c r="AP90" s="198">
        <v>0</v>
      </c>
    </row>
    <row r="91" spans="1:42">
      <c r="A91" t="s">
        <v>133</v>
      </c>
      <c r="B91" s="198">
        <v>0</v>
      </c>
      <c r="C91" s="198">
        <v>2.58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0.3</v>
      </c>
      <c r="L91" s="198">
        <v>18.57</v>
      </c>
      <c r="M91" s="198">
        <v>0.91</v>
      </c>
      <c r="N91" s="198">
        <v>1.17</v>
      </c>
      <c r="O91" s="198">
        <v>0</v>
      </c>
      <c r="P91" s="198">
        <v>1.24</v>
      </c>
      <c r="Q91" s="198">
        <v>0.2</v>
      </c>
      <c r="R91" s="198">
        <v>0.21</v>
      </c>
      <c r="S91" s="198">
        <v>0.26</v>
      </c>
      <c r="T91" s="198">
        <v>0</v>
      </c>
      <c r="U91" s="198">
        <v>4.45</v>
      </c>
      <c r="V91" s="198">
        <v>0.11</v>
      </c>
      <c r="W91" s="198">
        <v>0.46</v>
      </c>
      <c r="X91" s="198">
        <v>1.45</v>
      </c>
      <c r="Y91" s="198">
        <v>0</v>
      </c>
      <c r="Z91" s="198">
        <v>2.4900000000000002</v>
      </c>
      <c r="AA91" s="198">
        <v>0.69</v>
      </c>
      <c r="AB91" s="198">
        <v>0</v>
      </c>
      <c r="AC91" s="198">
        <v>13.15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20.92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178.8</v>
      </c>
      <c r="AP91" s="198">
        <v>0</v>
      </c>
    </row>
    <row r="92" spans="1:42">
      <c r="A92" t="s">
        <v>134</v>
      </c>
      <c r="B92" s="198">
        <v>0</v>
      </c>
      <c r="C92" s="198">
        <v>2.58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0.3</v>
      </c>
      <c r="L92" s="198">
        <v>18.57</v>
      </c>
      <c r="M92" s="198">
        <v>0.91</v>
      </c>
      <c r="N92" s="198">
        <v>1.17</v>
      </c>
      <c r="O92" s="198">
        <v>0</v>
      </c>
      <c r="P92" s="198">
        <v>1.24</v>
      </c>
      <c r="Q92" s="198">
        <v>0.2</v>
      </c>
      <c r="R92" s="198">
        <v>0.21</v>
      </c>
      <c r="S92" s="198">
        <v>0.26</v>
      </c>
      <c r="T92" s="198">
        <v>0</v>
      </c>
      <c r="U92" s="198">
        <v>4.45</v>
      </c>
      <c r="V92" s="198">
        <v>0.11</v>
      </c>
      <c r="W92" s="198">
        <v>0.46</v>
      </c>
      <c r="X92" s="198">
        <v>1.45</v>
      </c>
      <c r="Y92" s="198">
        <v>0</v>
      </c>
      <c r="Z92" s="198">
        <v>2.4900000000000002</v>
      </c>
      <c r="AA92" s="198">
        <v>0.69</v>
      </c>
      <c r="AB92" s="198">
        <v>0</v>
      </c>
      <c r="AC92" s="198">
        <v>13.15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20.92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176.18</v>
      </c>
      <c r="AP92" s="198">
        <v>0</v>
      </c>
    </row>
    <row r="93" spans="1:42">
      <c r="A93" t="s">
        <v>135</v>
      </c>
      <c r="B93" s="198">
        <v>0</v>
      </c>
      <c r="C93" s="198">
        <v>2.58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0.3</v>
      </c>
      <c r="L93" s="198">
        <v>18.57</v>
      </c>
      <c r="M93" s="198">
        <v>0.91</v>
      </c>
      <c r="N93" s="198">
        <v>1.17</v>
      </c>
      <c r="O93" s="198">
        <v>0</v>
      </c>
      <c r="P93" s="198">
        <v>1.24</v>
      </c>
      <c r="Q93" s="198">
        <v>0.2</v>
      </c>
      <c r="R93" s="198">
        <v>0.21</v>
      </c>
      <c r="S93" s="198">
        <v>0.26</v>
      </c>
      <c r="T93" s="198">
        <v>0</v>
      </c>
      <c r="U93" s="198">
        <v>4.45</v>
      </c>
      <c r="V93" s="198">
        <v>0.11</v>
      </c>
      <c r="W93" s="198">
        <v>0.46</v>
      </c>
      <c r="X93" s="198">
        <v>1.45</v>
      </c>
      <c r="Y93" s="198">
        <v>0</v>
      </c>
      <c r="Z93" s="198">
        <v>2.4900000000000002</v>
      </c>
      <c r="AA93" s="198">
        <v>0.69</v>
      </c>
      <c r="AB93" s="198">
        <v>0</v>
      </c>
      <c r="AC93" s="198">
        <v>13.15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20.92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176.18</v>
      </c>
      <c r="AP93" s="198">
        <v>0</v>
      </c>
    </row>
    <row r="94" spans="1:42">
      <c r="A94" t="s">
        <v>136</v>
      </c>
      <c r="B94" s="198">
        <v>0</v>
      </c>
      <c r="C94" s="198">
        <v>2.58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0.3</v>
      </c>
      <c r="L94" s="198">
        <v>18.57</v>
      </c>
      <c r="M94" s="198">
        <v>0.91</v>
      </c>
      <c r="N94" s="198">
        <v>1.17</v>
      </c>
      <c r="O94" s="198">
        <v>0</v>
      </c>
      <c r="P94" s="198">
        <v>1.24</v>
      </c>
      <c r="Q94" s="198">
        <v>0.2</v>
      </c>
      <c r="R94" s="198">
        <v>0.21</v>
      </c>
      <c r="S94" s="198">
        <v>0.26</v>
      </c>
      <c r="T94" s="198">
        <v>0</v>
      </c>
      <c r="U94" s="198">
        <v>4.45</v>
      </c>
      <c r="V94" s="198">
        <v>0.11</v>
      </c>
      <c r="W94" s="198">
        <v>0.46</v>
      </c>
      <c r="X94" s="198">
        <v>1.45</v>
      </c>
      <c r="Y94" s="198">
        <v>0</v>
      </c>
      <c r="Z94" s="198">
        <v>2.4900000000000002</v>
      </c>
      <c r="AA94" s="198">
        <v>0.69</v>
      </c>
      <c r="AB94" s="198">
        <v>0</v>
      </c>
      <c r="AC94" s="198">
        <v>13.15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20.92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176.18</v>
      </c>
      <c r="AP94" s="198">
        <v>0</v>
      </c>
    </row>
    <row r="95" spans="1:42">
      <c r="A95" t="s">
        <v>137</v>
      </c>
      <c r="B95" s="198">
        <v>0</v>
      </c>
      <c r="C95" s="198">
        <v>2.58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0.3</v>
      </c>
      <c r="L95" s="198">
        <v>18.57</v>
      </c>
      <c r="M95" s="198">
        <v>0.91</v>
      </c>
      <c r="N95" s="198">
        <v>1.17</v>
      </c>
      <c r="O95" s="198">
        <v>0</v>
      </c>
      <c r="P95" s="198">
        <v>1.24</v>
      </c>
      <c r="Q95" s="198">
        <v>0.2</v>
      </c>
      <c r="R95" s="198">
        <v>0.21</v>
      </c>
      <c r="S95" s="198">
        <v>0.26</v>
      </c>
      <c r="T95" s="198">
        <v>0</v>
      </c>
      <c r="U95" s="198">
        <v>4.45</v>
      </c>
      <c r="V95" s="198">
        <v>0.11</v>
      </c>
      <c r="W95" s="198">
        <v>0.46</v>
      </c>
      <c r="X95" s="198">
        <v>1.45</v>
      </c>
      <c r="Y95" s="198">
        <v>0</v>
      </c>
      <c r="Z95" s="198">
        <v>2.4900000000000002</v>
      </c>
      <c r="AA95" s="198">
        <v>0.69</v>
      </c>
      <c r="AB95" s="198">
        <v>0</v>
      </c>
      <c r="AC95" s="198">
        <v>15.38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20.92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178.8</v>
      </c>
      <c r="AP95" s="198">
        <v>0</v>
      </c>
    </row>
    <row r="96" spans="1:42">
      <c r="A96" t="s">
        <v>138</v>
      </c>
      <c r="B96" s="198">
        <v>0</v>
      </c>
      <c r="C96" s="198">
        <v>2.58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0.3</v>
      </c>
      <c r="L96" s="198">
        <v>18.57</v>
      </c>
      <c r="M96" s="198">
        <v>0.91</v>
      </c>
      <c r="N96" s="198">
        <v>1.17</v>
      </c>
      <c r="O96" s="198">
        <v>0</v>
      </c>
      <c r="P96" s="198">
        <v>1.24</v>
      </c>
      <c r="Q96" s="198">
        <v>0.2</v>
      </c>
      <c r="R96" s="198">
        <v>0.21</v>
      </c>
      <c r="S96" s="198">
        <v>0.26</v>
      </c>
      <c r="T96" s="198">
        <v>0</v>
      </c>
      <c r="U96" s="198">
        <v>4.45</v>
      </c>
      <c r="V96" s="198">
        <v>0.11</v>
      </c>
      <c r="W96" s="198">
        <v>0.46</v>
      </c>
      <c r="X96" s="198">
        <v>1.45</v>
      </c>
      <c r="Y96" s="198">
        <v>0</v>
      </c>
      <c r="Z96" s="198">
        <v>2.4900000000000002</v>
      </c>
      <c r="AA96" s="198">
        <v>0.69</v>
      </c>
      <c r="AB96" s="198">
        <v>0</v>
      </c>
      <c r="AC96" s="198">
        <v>15.38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20.92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178.8</v>
      </c>
      <c r="AP96" s="198">
        <v>0</v>
      </c>
    </row>
    <row r="97" spans="1:42">
      <c r="A97" t="s">
        <v>139</v>
      </c>
      <c r="B97" s="198">
        <v>0</v>
      </c>
      <c r="C97" s="198">
        <v>2.58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0.3</v>
      </c>
      <c r="L97" s="198">
        <v>18.57</v>
      </c>
      <c r="M97" s="198">
        <v>0.91</v>
      </c>
      <c r="N97" s="198">
        <v>1.17</v>
      </c>
      <c r="O97" s="198">
        <v>0</v>
      </c>
      <c r="P97" s="198">
        <v>1.24</v>
      </c>
      <c r="Q97" s="198">
        <v>0.2</v>
      </c>
      <c r="R97" s="198">
        <v>0.21</v>
      </c>
      <c r="S97" s="198">
        <v>0.26</v>
      </c>
      <c r="T97" s="198">
        <v>0</v>
      </c>
      <c r="U97" s="198">
        <v>4.45</v>
      </c>
      <c r="V97" s="198">
        <v>0.11</v>
      </c>
      <c r="W97" s="198">
        <v>0.46</v>
      </c>
      <c r="X97" s="198">
        <v>1.45</v>
      </c>
      <c r="Y97" s="198">
        <v>0</v>
      </c>
      <c r="Z97" s="198">
        <v>2.4900000000000002</v>
      </c>
      <c r="AA97" s="198">
        <v>0.69</v>
      </c>
      <c r="AB97" s="198">
        <v>0</v>
      </c>
      <c r="AC97" s="198">
        <v>15.38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20.92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178.8</v>
      </c>
      <c r="AP97" s="198">
        <v>0</v>
      </c>
    </row>
    <row r="98" spans="1:42">
      <c r="A98" t="s">
        <v>140</v>
      </c>
      <c r="B98" s="198">
        <v>0</v>
      </c>
      <c r="C98" s="198">
        <v>2.58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0.3</v>
      </c>
      <c r="L98" s="198">
        <v>18.57</v>
      </c>
      <c r="M98" s="198">
        <v>0.91</v>
      </c>
      <c r="N98" s="198">
        <v>1.17</v>
      </c>
      <c r="O98" s="198">
        <v>0</v>
      </c>
      <c r="P98" s="198">
        <v>1.24</v>
      </c>
      <c r="Q98" s="198">
        <v>0.2</v>
      </c>
      <c r="R98" s="198">
        <v>0.21</v>
      </c>
      <c r="S98" s="198">
        <v>0.26</v>
      </c>
      <c r="T98" s="198">
        <v>0</v>
      </c>
      <c r="U98" s="198">
        <v>4.45</v>
      </c>
      <c r="V98" s="198">
        <v>0.11</v>
      </c>
      <c r="W98" s="198">
        <v>0.46</v>
      </c>
      <c r="X98" s="198">
        <v>1.45</v>
      </c>
      <c r="Y98" s="198">
        <v>0</v>
      </c>
      <c r="Z98" s="198">
        <v>2.4900000000000002</v>
      </c>
      <c r="AA98" s="198">
        <v>0.69</v>
      </c>
      <c r="AB98" s="198">
        <v>0</v>
      </c>
      <c r="AC98" s="198">
        <v>15.38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20.92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178.8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5.1600000000000005E-3</v>
      </c>
      <c r="D99">
        <f t="shared" si="0"/>
        <v>1.5479999999999994E-2</v>
      </c>
      <c r="E99">
        <f t="shared" si="0"/>
        <v>0</v>
      </c>
      <c r="F99">
        <f t="shared" si="0"/>
        <v>1.9979999999999994E-2</v>
      </c>
      <c r="G99">
        <f t="shared" si="0"/>
        <v>2.2020000000000008E-2</v>
      </c>
      <c r="H99">
        <f t="shared" si="0"/>
        <v>0</v>
      </c>
      <c r="I99">
        <f t="shared" si="0"/>
        <v>0</v>
      </c>
      <c r="J99">
        <f t="shared" si="0"/>
        <v>2.0399999999999997E-3</v>
      </c>
      <c r="K99">
        <f t="shared" si="0"/>
        <v>7.1250000000000115E-3</v>
      </c>
      <c r="L99">
        <f t="shared" si="0"/>
        <v>0.44567999999999969</v>
      </c>
      <c r="M99">
        <f t="shared" si="0"/>
        <v>2.1769999999999949E-2</v>
      </c>
      <c r="N99">
        <f t="shared" si="0"/>
        <v>2.8080000000000035E-2</v>
      </c>
      <c r="O99">
        <f t="shared" si="0"/>
        <v>0</v>
      </c>
      <c r="P99">
        <f t="shared" si="0"/>
        <v>2.7422500000000037E-2</v>
      </c>
      <c r="Q99">
        <f t="shared" si="0"/>
        <v>5.6799999999999967E-3</v>
      </c>
      <c r="R99">
        <f t="shared" si="0"/>
        <v>7.1400000000000048E-3</v>
      </c>
      <c r="S99">
        <f t="shared" si="0"/>
        <v>9.9524999999999909E-3</v>
      </c>
      <c r="T99">
        <f t="shared" si="0"/>
        <v>0</v>
      </c>
      <c r="U99">
        <f t="shared" si="0"/>
        <v>0.10679999999999983</v>
      </c>
      <c r="V99">
        <f t="shared" si="0"/>
        <v>3.0149999999999942E-3</v>
      </c>
      <c r="W99">
        <f t="shared" si="0"/>
        <v>1.1040000000000017E-2</v>
      </c>
      <c r="X99">
        <f t="shared" si="0"/>
        <v>3.4800000000000018E-2</v>
      </c>
      <c r="Y99">
        <f t="shared" si="0"/>
        <v>0</v>
      </c>
      <c r="Z99">
        <f t="shared" si="0"/>
        <v>5.9760000000000077E-2</v>
      </c>
      <c r="AA99">
        <f t="shared" si="0"/>
        <v>1.6559999999999978E-2</v>
      </c>
      <c r="AB99">
        <f t="shared" si="0"/>
        <v>0</v>
      </c>
      <c r="AC99">
        <f t="shared" si="0"/>
        <v>0.34479000000000065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0.50540250000000064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4.2077725000000026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-18.079999999999998</v>
      </c>
      <c r="G3" s="124">
        <v>-18.079999999999998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-11.202</v>
      </c>
      <c r="N3" s="124">
        <v>-11.202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18.079999999999998</v>
      </c>
      <c r="AF3" s="124">
        <v>11.202</v>
      </c>
      <c r="AG3" s="124">
        <v>0</v>
      </c>
      <c r="AH3" s="124">
        <v>0</v>
      </c>
      <c r="AI3" s="124">
        <v>29.282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18.079999999999998</v>
      </c>
      <c r="BQ3" s="125">
        <f t="shared" ref="BQ3:BS66" si="3">IF(AF3&gt;0,AF3,0)</f>
        <v>11.202</v>
      </c>
      <c r="BR3" s="125">
        <f t="shared" si="3"/>
        <v>0</v>
      </c>
      <c r="BS3" s="125">
        <f t="shared" si="3"/>
        <v>0</v>
      </c>
      <c r="BT3" s="125">
        <f>-SUM(BP3:BS3)</f>
        <v>-29.281999999999996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180.79999999999998</v>
      </c>
      <c r="DA3" s="122">
        <f t="shared" ref="DA3:DC66" si="8">$AK3*BQ3</f>
        <v>112.02</v>
      </c>
      <c r="DB3" s="122">
        <f t="shared" si="8"/>
        <v>0</v>
      </c>
      <c r="DC3" s="122">
        <f t="shared" si="8"/>
        <v>0</v>
      </c>
      <c r="DD3" s="122">
        <f>SUM(CZ3:DC3)</f>
        <v>292.82</v>
      </c>
      <c r="DF3" s="123">
        <f>AR3+AU3+BB3+BI3+BP3</f>
        <v>18.079999999999998</v>
      </c>
      <c r="DG3" s="123">
        <f>AY3+AN3+BC3+BJ3+BQ3</f>
        <v>11.202</v>
      </c>
      <c r="DH3" s="123">
        <f>BF3+AO3+AV3+BK3+BR3</f>
        <v>0</v>
      </c>
      <c r="DI3" s="123">
        <f>BM3+BS3+BD3+AW3+AP3</f>
        <v>0</v>
      </c>
      <c r="DJ3" s="123">
        <f>BT3+BL3+BE3+AX3+AQ3</f>
        <v>-29.281999999999996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-19.244</v>
      </c>
      <c r="G4" s="124">
        <v>-19.244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-11.923999999999999</v>
      </c>
      <c r="N4" s="124">
        <v>-11.923999999999999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19.244</v>
      </c>
      <c r="AF4" s="124">
        <v>11.923999999999999</v>
      </c>
      <c r="AG4" s="124">
        <v>0</v>
      </c>
      <c r="AH4" s="124">
        <v>0</v>
      </c>
      <c r="AI4" s="124">
        <v>31.167999999999999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19.244</v>
      </c>
      <c r="BQ4" s="125">
        <f t="shared" si="3"/>
        <v>11.923999999999999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-31.167999999999999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192.44</v>
      </c>
      <c r="DA4" s="122">
        <f t="shared" si="8"/>
        <v>119.24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311.68</v>
      </c>
      <c r="DF4" s="123">
        <f t="shared" ref="DF4:DF67" si="31">AR4+AU4+BB4+BI4+BP4</f>
        <v>19.244</v>
      </c>
      <c r="DG4" s="123">
        <f t="shared" ref="DG4:DG67" si="32">AY4+AN4+BC4+BJ4+BQ4</f>
        <v>11.923999999999999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-31.167999999999999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-20.834</v>
      </c>
      <c r="G5" s="124">
        <v>-20.834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-12.909000000000001</v>
      </c>
      <c r="N5" s="124">
        <v>-12.909000000000001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20.834</v>
      </c>
      <c r="AF5" s="124">
        <v>12.909000000000001</v>
      </c>
      <c r="AG5" s="124">
        <v>0</v>
      </c>
      <c r="AH5" s="124">
        <v>0</v>
      </c>
      <c r="AI5" s="124">
        <v>33.743000000000002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20.834</v>
      </c>
      <c r="BQ5" s="125">
        <f t="shared" si="3"/>
        <v>12.909000000000001</v>
      </c>
      <c r="BR5" s="125">
        <f t="shared" si="3"/>
        <v>0</v>
      </c>
      <c r="BS5" s="125">
        <f t="shared" si="3"/>
        <v>0</v>
      </c>
      <c r="BT5" s="125">
        <f t="shared" si="20"/>
        <v>-33.743000000000002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208.34</v>
      </c>
      <c r="DA5" s="122">
        <f t="shared" si="8"/>
        <v>129.09</v>
      </c>
      <c r="DB5" s="122">
        <f t="shared" si="8"/>
        <v>0</v>
      </c>
      <c r="DC5" s="122">
        <f t="shared" si="8"/>
        <v>0</v>
      </c>
      <c r="DD5" s="122">
        <f t="shared" si="30"/>
        <v>337.43</v>
      </c>
      <c r="DF5" s="123">
        <f t="shared" si="31"/>
        <v>20.834</v>
      </c>
      <c r="DG5" s="123">
        <f t="shared" si="32"/>
        <v>12.909000000000001</v>
      </c>
      <c r="DH5" s="123">
        <f t="shared" si="33"/>
        <v>0</v>
      </c>
      <c r="DI5" s="123">
        <f t="shared" si="34"/>
        <v>0</v>
      </c>
      <c r="DJ5" s="123">
        <f t="shared" si="35"/>
        <v>-33.743000000000002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-29.353999999999999</v>
      </c>
      <c r="G6" s="124">
        <v>-29.353999999999999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-18.187999999999999</v>
      </c>
      <c r="N6" s="124">
        <v>-18.187999999999999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29.353999999999999</v>
      </c>
      <c r="AF6" s="124">
        <v>18.187999999999999</v>
      </c>
      <c r="AG6" s="124">
        <v>0</v>
      </c>
      <c r="AH6" s="124">
        <v>0</v>
      </c>
      <c r="AI6" s="124">
        <v>47.542000000000002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29.353999999999999</v>
      </c>
      <c r="BQ6" s="125">
        <f t="shared" si="3"/>
        <v>18.187999999999999</v>
      </c>
      <c r="BR6" s="125">
        <f t="shared" si="3"/>
        <v>0</v>
      </c>
      <c r="BS6" s="125">
        <f t="shared" si="3"/>
        <v>0</v>
      </c>
      <c r="BT6" s="125">
        <f t="shared" si="20"/>
        <v>-47.542000000000002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293.53999999999996</v>
      </c>
      <c r="DA6" s="122">
        <f t="shared" si="8"/>
        <v>181.88</v>
      </c>
      <c r="DB6" s="122">
        <f t="shared" si="8"/>
        <v>0</v>
      </c>
      <c r="DC6" s="122">
        <f t="shared" si="8"/>
        <v>0</v>
      </c>
      <c r="DD6" s="122">
        <f t="shared" si="30"/>
        <v>475.41999999999996</v>
      </c>
      <c r="DF6" s="123">
        <f t="shared" si="31"/>
        <v>29.353999999999999</v>
      </c>
      <c r="DG6" s="123">
        <f t="shared" si="32"/>
        <v>18.187999999999999</v>
      </c>
      <c r="DH6" s="123">
        <f t="shared" si="33"/>
        <v>0</v>
      </c>
      <c r="DI6" s="123">
        <f t="shared" si="34"/>
        <v>0</v>
      </c>
      <c r="DJ6" s="123">
        <f t="shared" si="35"/>
        <v>-47.542000000000002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-46.209000000000003</v>
      </c>
      <c r="G7" s="124">
        <v>-46.209000000000003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-28.63</v>
      </c>
      <c r="N7" s="124">
        <v>-28.63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46.209000000000003</v>
      </c>
      <c r="AF7" s="124">
        <v>28.63</v>
      </c>
      <c r="AG7" s="124">
        <v>0</v>
      </c>
      <c r="AH7" s="124">
        <v>0</v>
      </c>
      <c r="AI7" s="124">
        <v>74.838999999999999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46.209000000000003</v>
      </c>
      <c r="BQ7" s="125">
        <f t="shared" si="3"/>
        <v>28.63</v>
      </c>
      <c r="BR7" s="125">
        <f t="shared" si="3"/>
        <v>0</v>
      </c>
      <c r="BS7" s="125">
        <f t="shared" si="3"/>
        <v>0</v>
      </c>
      <c r="BT7" s="125">
        <f t="shared" si="20"/>
        <v>-74.838999999999999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462.09000000000003</v>
      </c>
      <c r="DA7" s="122">
        <f t="shared" si="8"/>
        <v>286.3</v>
      </c>
      <c r="DB7" s="122">
        <f t="shared" si="8"/>
        <v>0</v>
      </c>
      <c r="DC7" s="122">
        <f t="shared" si="8"/>
        <v>0</v>
      </c>
      <c r="DD7" s="122">
        <f t="shared" si="30"/>
        <v>748.3900000000001</v>
      </c>
      <c r="DF7" s="123">
        <f t="shared" si="31"/>
        <v>46.209000000000003</v>
      </c>
      <c r="DG7" s="123">
        <f t="shared" si="32"/>
        <v>28.63</v>
      </c>
      <c r="DH7" s="123">
        <f t="shared" si="33"/>
        <v>0</v>
      </c>
      <c r="DI7" s="123">
        <f t="shared" si="34"/>
        <v>0</v>
      </c>
      <c r="DJ7" s="123">
        <f t="shared" si="35"/>
        <v>-74.838999999999999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-59</v>
      </c>
      <c r="G8" s="124">
        <v>-59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-20</v>
      </c>
      <c r="N8" s="124">
        <v>-20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59</v>
      </c>
      <c r="AF8" s="124">
        <v>20</v>
      </c>
      <c r="AG8" s="124">
        <v>0</v>
      </c>
      <c r="AH8" s="124">
        <v>0</v>
      </c>
      <c r="AI8" s="124">
        <v>79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59</v>
      </c>
      <c r="BQ8" s="125">
        <f t="shared" si="3"/>
        <v>20</v>
      </c>
      <c r="BR8" s="125">
        <f t="shared" si="3"/>
        <v>0</v>
      </c>
      <c r="BS8" s="125">
        <f t="shared" si="3"/>
        <v>0</v>
      </c>
      <c r="BT8" s="125">
        <f t="shared" si="20"/>
        <v>-79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590</v>
      </c>
      <c r="DA8" s="122">
        <f t="shared" si="8"/>
        <v>200</v>
      </c>
      <c r="DB8" s="122">
        <f t="shared" si="8"/>
        <v>0</v>
      </c>
      <c r="DC8" s="122">
        <f t="shared" si="8"/>
        <v>0</v>
      </c>
      <c r="DD8" s="122">
        <f t="shared" si="30"/>
        <v>790</v>
      </c>
      <c r="DF8" s="123">
        <f t="shared" si="31"/>
        <v>59</v>
      </c>
      <c r="DG8" s="123">
        <f t="shared" si="32"/>
        <v>20</v>
      </c>
      <c r="DH8" s="123">
        <f t="shared" si="33"/>
        <v>0</v>
      </c>
      <c r="DI8" s="123">
        <f t="shared" si="34"/>
        <v>0</v>
      </c>
      <c r="DJ8" s="123">
        <f t="shared" si="35"/>
        <v>-79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-26</v>
      </c>
      <c r="G9" s="124">
        <v>-26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-5</v>
      </c>
      <c r="N9" s="124">
        <v>-5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26</v>
      </c>
      <c r="AF9" s="124">
        <v>5</v>
      </c>
      <c r="AG9" s="124">
        <v>0</v>
      </c>
      <c r="AH9" s="124">
        <v>0</v>
      </c>
      <c r="AI9" s="124">
        <v>31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26</v>
      </c>
      <c r="BQ9" s="125">
        <f t="shared" si="3"/>
        <v>5</v>
      </c>
      <c r="BR9" s="125">
        <f t="shared" si="3"/>
        <v>0</v>
      </c>
      <c r="BS9" s="125">
        <f t="shared" si="3"/>
        <v>0</v>
      </c>
      <c r="BT9" s="125">
        <f t="shared" si="20"/>
        <v>-31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260</v>
      </c>
      <c r="DA9" s="122">
        <f t="shared" si="8"/>
        <v>50</v>
      </c>
      <c r="DB9" s="122">
        <f t="shared" si="8"/>
        <v>0</v>
      </c>
      <c r="DC9" s="122">
        <f t="shared" si="8"/>
        <v>0</v>
      </c>
      <c r="DD9" s="122">
        <f t="shared" si="30"/>
        <v>310</v>
      </c>
      <c r="DF9" s="123">
        <f t="shared" si="31"/>
        <v>26</v>
      </c>
      <c r="DG9" s="123">
        <f t="shared" si="32"/>
        <v>5</v>
      </c>
      <c r="DH9" s="123">
        <f t="shared" si="33"/>
        <v>0</v>
      </c>
      <c r="DI9" s="123">
        <f t="shared" si="34"/>
        <v>0</v>
      </c>
      <c r="DJ9" s="123">
        <f t="shared" si="35"/>
        <v>-31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-15</v>
      </c>
      <c r="D11" s="124">
        <v>0</v>
      </c>
      <c r="E11" s="124">
        <v>0</v>
      </c>
      <c r="F11" s="124">
        <v>-89</v>
      </c>
      <c r="G11" s="124">
        <v>-104</v>
      </c>
      <c r="H11" s="118"/>
      <c r="I11" s="33">
        <v>9</v>
      </c>
      <c r="J11" s="124">
        <v>15</v>
      </c>
      <c r="K11" s="124">
        <v>0</v>
      </c>
      <c r="L11" s="124">
        <v>0</v>
      </c>
      <c r="M11" s="124">
        <v>0</v>
      </c>
      <c r="N11" s="124">
        <v>15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89</v>
      </c>
      <c r="AF11" s="124">
        <v>0</v>
      </c>
      <c r="AG11" s="124">
        <v>0</v>
      </c>
      <c r="AH11" s="124">
        <v>0</v>
      </c>
      <c r="AI11" s="124">
        <v>89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15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-15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89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-89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150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150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890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890</v>
      </c>
      <c r="DF11" s="123">
        <f t="shared" si="31"/>
        <v>104</v>
      </c>
      <c r="DG11" s="123">
        <f t="shared" si="32"/>
        <v>-15</v>
      </c>
      <c r="DH11" s="123">
        <f t="shared" si="33"/>
        <v>0</v>
      </c>
      <c r="DI11" s="123">
        <f t="shared" si="34"/>
        <v>0</v>
      </c>
      <c r="DJ11" s="123">
        <f t="shared" si="35"/>
        <v>-89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-30</v>
      </c>
      <c r="D12" s="124">
        <v>0</v>
      </c>
      <c r="E12" s="124">
        <v>0</v>
      </c>
      <c r="F12" s="124">
        <v>-58</v>
      </c>
      <c r="G12" s="124">
        <v>-88</v>
      </c>
      <c r="H12" s="118"/>
      <c r="I12" s="33">
        <v>10</v>
      </c>
      <c r="J12" s="124">
        <v>30</v>
      </c>
      <c r="K12" s="124">
        <v>0</v>
      </c>
      <c r="L12" s="124">
        <v>0</v>
      </c>
      <c r="M12" s="124">
        <v>0</v>
      </c>
      <c r="N12" s="124">
        <v>30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58</v>
      </c>
      <c r="AF12" s="124">
        <v>0</v>
      </c>
      <c r="AG12" s="124">
        <v>0</v>
      </c>
      <c r="AH12" s="124">
        <v>0</v>
      </c>
      <c r="AI12" s="124">
        <v>58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30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-30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58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-58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300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300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580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580</v>
      </c>
      <c r="DF12" s="123">
        <f t="shared" si="31"/>
        <v>88</v>
      </c>
      <c r="DG12" s="123">
        <f t="shared" si="32"/>
        <v>-30</v>
      </c>
      <c r="DH12" s="123">
        <f t="shared" si="33"/>
        <v>0</v>
      </c>
      <c r="DI12" s="123">
        <f t="shared" si="34"/>
        <v>0</v>
      </c>
      <c r="DJ12" s="123">
        <f t="shared" si="35"/>
        <v>-58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-32.598999999999997</v>
      </c>
      <c r="D13" s="124">
        <v>0</v>
      </c>
      <c r="E13" s="124">
        <v>0</v>
      </c>
      <c r="F13" s="124">
        <v>-44.401000000000003</v>
      </c>
      <c r="G13" s="124">
        <v>-77</v>
      </c>
      <c r="H13" s="118"/>
      <c r="I13" s="33">
        <v>11</v>
      </c>
      <c r="J13" s="124">
        <v>32.598999999999997</v>
      </c>
      <c r="K13" s="124">
        <v>0</v>
      </c>
      <c r="L13" s="124">
        <v>0</v>
      </c>
      <c r="M13" s="124">
        <v>0</v>
      </c>
      <c r="N13" s="124">
        <v>32.598999999999997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44.401000000000003</v>
      </c>
      <c r="AF13" s="124">
        <v>0</v>
      </c>
      <c r="AG13" s="124">
        <v>0</v>
      </c>
      <c r="AH13" s="124">
        <v>0</v>
      </c>
      <c r="AI13" s="124">
        <v>44.401000000000003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32.598999999999997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-32.598999999999997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44.401000000000003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-44.401000000000003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325.98999999999995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325.98999999999995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444.01000000000005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444.01000000000005</v>
      </c>
      <c r="DF13" s="123">
        <f t="shared" si="31"/>
        <v>77</v>
      </c>
      <c r="DG13" s="123">
        <f t="shared" si="32"/>
        <v>-32.598999999999997</v>
      </c>
      <c r="DH13" s="123">
        <f t="shared" si="33"/>
        <v>0</v>
      </c>
      <c r="DI13" s="123">
        <f t="shared" si="34"/>
        <v>0</v>
      </c>
      <c r="DJ13" s="123">
        <f t="shared" si="35"/>
        <v>-44.401000000000003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-21.591999999999999</v>
      </c>
      <c r="D14" s="124">
        <v>0</v>
      </c>
      <c r="E14" s="124">
        <v>0</v>
      </c>
      <c r="F14" s="124">
        <v>-29.408000000000001</v>
      </c>
      <c r="G14" s="124">
        <v>-51</v>
      </c>
      <c r="H14" s="118"/>
      <c r="I14" s="33">
        <v>12</v>
      </c>
      <c r="J14" s="124">
        <v>21.591999999999999</v>
      </c>
      <c r="K14" s="124">
        <v>0</v>
      </c>
      <c r="L14" s="124">
        <v>0</v>
      </c>
      <c r="M14" s="124">
        <v>0</v>
      </c>
      <c r="N14" s="124">
        <v>21.591999999999999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29.408000000000001</v>
      </c>
      <c r="AF14" s="124">
        <v>0</v>
      </c>
      <c r="AG14" s="124">
        <v>0</v>
      </c>
      <c r="AH14" s="124">
        <v>0</v>
      </c>
      <c r="AI14" s="124">
        <v>29.408000000000001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21.591999999999999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-21.591999999999999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29.408000000000001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-29.408000000000001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215.92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215.92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294.08000000000004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294.08000000000004</v>
      </c>
      <c r="DF14" s="123">
        <f t="shared" si="31"/>
        <v>51</v>
      </c>
      <c r="DG14" s="123">
        <f t="shared" si="32"/>
        <v>-21.591999999999999</v>
      </c>
      <c r="DH14" s="123">
        <f t="shared" si="33"/>
        <v>0</v>
      </c>
      <c r="DI14" s="123">
        <f t="shared" si="34"/>
        <v>0</v>
      </c>
      <c r="DJ14" s="123">
        <f t="shared" si="35"/>
        <v>-29.408000000000001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-80</v>
      </c>
      <c r="D15" s="124">
        <v>0</v>
      </c>
      <c r="E15" s="124">
        <v>0</v>
      </c>
      <c r="F15" s="124">
        <v>-192</v>
      </c>
      <c r="G15" s="124">
        <v>-272</v>
      </c>
      <c r="H15" s="118"/>
      <c r="I15" s="33">
        <v>13</v>
      </c>
      <c r="J15" s="124">
        <v>80</v>
      </c>
      <c r="K15" s="124">
        <v>0</v>
      </c>
      <c r="L15" s="124">
        <v>0</v>
      </c>
      <c r="M15" s="124">
        <v>0</v>
      </c>
      <c r="N15" s="124">
        <v>80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192</v>
      </c>
      <c r="AF15" s="124">
        <v>0</v>
      </c>
      <c r="AG15" s="124">
        <v>0</v>
      </c>
      <c r="AH15" s="124">
        <v>0</v>
      </c>
      <c r="AI15" s="124">
        <v>192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80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-80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192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-192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800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800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1920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1920</v>
      </c>
      <c r="DF15" s="123">
        <f t="shared" si="31"/>
        <v>272</v>
      </c>
      <c r="DG15" s="123">
        <f t="shared" si="32"/>
        <v>-80</v>
      </c>
      <c r="DH15" s="123">
        <f t="shared" si="33"/>
        <v>0</v>
      </c>
      <c r="DI15" s="123">
        <f t="shared" si="34"/>
        <v>0</v>
      </c>
      <c r="DJ15" s="123">
        <f t="shared" si="35"/>
        <v>-192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-95</v>
      </c>
      <c r="D16" s="124">
        <v>0</v>
      </c>
      <c r="E16" s="124">
        <v>0</v>
      </c>
      <c r="F16" s="124">
        <v>-147</v>
      </c>
      <c r="G16" s="124">
        <v>-242</v>
      </c>
      <c r="H16" s="118"/>
      <c r="I16" s="33">
        <v>14</v>
      </c>
      <c r="J16" s="124">
        <v>95</v>
      </c>
      <c r="K16" s="124">
        <v>0</v>
      </c>
      <c r="L16" s="124">
        <v>0</v>
      </c>
      <c r="M16" s="124">
        <v>0</v>
      </c>
      <c r="N16" s="124">
        <v>95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147</v>
      </c>
      <c r="AF16" s="124">
        <v>0</v>
      </c>
      <c r="AG16" s="124">
        <v>0</v>
      </c>
      <c r="AH16" s="124">
        <v>0</v>
      </c>
      <c r="AI16" s="124">
        <v>147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95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-95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147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-147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950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950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1470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1470</v>
      </c>
      <c r="DF16" s="123">
        <f t="shared" si="31"/>
        <v>242</v>
      </c>
      <c r="DG16" s="123">
        <f t="shared" si="32"/>
        <v>-95</v>
      </c>
      <c r="DH16" s="123">
        <f t="shared" si="33"/>
        <v>0</v>
      </c>
      <c r="DI16" s="123">
        <f t="shared" si="34"/>
        <v>0</v>
      </c>
      <c r="DJ16" s="123">
        <f t="shared" si="35"/>
        <v>-147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-91.022999999999996</v>
      </c>
      <c r="D17" s="124">
        <v>0</v>
      </c>
      <c r="E17" s="124">
        <v>0</v>
      </c>
      <c r="F17" s="124">
        <v>-123.977</v>
      </c>
      <c r="G17" s="124">
        <v>-215</v>
      </c>
      <c r="H17" s="118"/>
      <c r="I17" s="33">
        <v>15</v>
      </c>
      <c r="J17" s="124">
        <v>91.022999999999996</v>
      </c>
      <c r="K17" s="124">
        <v>0</v>
      </c>
      <c r="L17" s="124">
        <v>0</v>
      </c>
      <c r="M17" s="124">
        <v>0</v>
      </c>
      <c r="N17" s="124">
        <v>91.022999999999996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123.977</v>
      </c>
      <c r="AF17" s="124">
        <v>0</v>
      </c>
      <c r="AG17" s="124">
        <v>0</v>
      </c>
      <c r="AH17" s="124">
        <v>0</v>
      </c>
      <c r="AI17" s="124">
        <v>123.977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91.022999999999996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-91.022999999999996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123.977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-123.977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910.23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910.23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1239.77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1239.77</v>
      </c>
      <c r="DF17" s="123">
        <f t="shared" si="31"/>
        <v>215</v>
      </c>
      <c r="DG17" s="123">
        <f t="shared" si="32"/>
        <v>-91.022999999999996</v>
      </c>
      <c r="DH17" s="123">
        <f t="shared" si="33"/>
        <v>0</v>
      </c>
      <c r="DI17" s="123">
        <f t="shared" si="34"/>
        <v>0</v>
      </c>
      <c r="DJ17" s="123">
        <f t="shared" si="35"/>
        <v>-123.977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-92.293000000000006</v>
      </c>
      <c r="D18" s="124">
        <v>0</v>
      </c>
      <c r="E18" s="124">
        <v>0</v>
      </c>
      <c r="F18" s="124">
        <v>-125.70699999999999</v>
      </c>
      <c r="G18" s="124">
        <v>-218</v>
      </c>
      <c r="H18" s="118"/>
      <c r="I18" s="33">
        <v>16</v>
      </c>
      <c r="J18" s="124">
        <v>92.293000000000006</v>
      </c>
      <c r="K18" s="124">
        <v>0</v>
      </c>
      <c r="L18" s="124">
        <v>0</v>
      </c>
      <c r="M18" s="124">
        <v>0</v>
      </c>
      <c r="N18" s="124">
        <v>92.293000000000006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125.70699999999999</v>
      </c>
      <c r="AF18" s="124">
        <v>0</v>
      </c>
      <c r="AG18" s="124">
        <v>0</v>
      </c>
      <c r="AH18" s="124">
        <v>0</v>
      </c>
      <c r="AI18" s="124">
        <v>125.70699999999999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92.293000000000006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-92.293000000000006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125.70699999999999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-125.70699999999999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922.93000000000006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922.93000000000006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1257.07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1257.07</v>
      </c>
      <c r="DF18" s="123">
        <f t="shared" si="31"/>
        <v>218</v>
      </c>
      <c r="DG18" s="123">
        <f t="shared" si="32"/>
        <v>-92.293000000000006</v>
      </c>
      <c r="DH18" s="123">
        <f t="shared" si="33"/>
        <v>0</v>
      </c>
      <c r="DI18" s="123">
        <f t="shared" si="34"/>
        <v>0</v>
      </c>
      <c r="DJ18" s="123">
        <f t="shared" si="35"/>
        <v>-125.70699999999999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-86.366</v>
      </c>
      <c r="D19" s="124">
        <v>0</v>
      </c>
      <c r="E19" s="124">
        <v>0</v>
      </c>
      <c r="F19" s="124">
        <v>-117.634</v>
      </c>
      <c r="G19" s="124">
        <v>-204</v>
      </c>
      <c r="H19" s="118"/>
      <c r="I19" s="33">
        <v>17</v>
      </c>
      <c r="J19" s="124">
        <v>86.366</v>
      </c>
      <c r="K19" s="124">
        <v>0</v>
      </c>
      <c r="L19" s="124">
        <v>0</v>
      </c>
      <c r="M19" s="124">
        <v>0</v>
      </c>
      <c r="N19" s="124">
        <v>86.366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117.634</v>
      </c>
      <c r="AF19" s="124">
        <v>0</v>
      </c>
      <c r="AG19" s="124">
        <v>0</v>
      </c>
      <c r="AH19" s="124">
        <v>0</v>
      </c>
      <c r="AI19" s="124">
        <v>117.634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86.366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-86.366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117.634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-117.634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863.66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863.66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1176.3399999999999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1176.3399999999999</v>
      </c>
      <c r="DF19" s="123">
        <f t="shared" si="31"/>
        <v>204</v>
      </c>
      <c r="DG19" s="123">
        <f t="shared" si="32"/>
        <v>-86.366</v>
      </c>
      <c r="DH19" s="123">
        <f t="shared" si="33"/>
        <v>0</v>
      </c>
      <c r="DI19" s="123">
        <f t="shared" si="34"/>
        <v>0</v>
      </c>
      <c r="DJ19" s="123">
        <f t="shared" si="35"/>
        <v>-117.634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-72.817999999999998</v>
      </c>
      <c r="D20" s="124">
        <v>0</v>
      </c>
      <c r="E20" s="124">
        <v>0</v>
      </c>
      <c r="F20" s="124">
        <v>-99.182000000000002</v>
      </c>
      <c r="G20" s="124">
        <v>-172</v>
      </c>
      <c r="H20" s="118"/>
      <c r="I20" s="33">
        <v>18</v>
      </c>
      <c r="J20" s="124">
        <v>72.817999999999998</v>
      </c>
      <c r="K20" s="124">
        <v>0</v>
      </c>
      <c r="L20" s="124">
        <v>0</v>
      </c>
      <c r="M20" s="124">
        <v>0</v>
      </c>
      <c r="N20" s="124">
        <v>72.817999999999998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99.182000000000002</v>
      </c>
      <c r="AF20" s="124">
        <v>0</v>
      </c>
      <c r="AG20" s="124">
        <v>0</v>
      </c>
      <c r="AH20" s="124">
        <v>0</v>
      </c>
      <c r="AI20" s="124">
        <v>99.182000000000002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72.817999999999998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-72.817999999999998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99.182000000000002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-99.182000000000002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728.18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728.18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991.82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991.82</v>
      </c>
      <c r="DF20" s="123">
        <f t="shared" si="31"/>
        <v>172</v>
      </c>
      <c r="DG20" s="123">
        <f t="shared" si="32"/>
        <v>-72.817999999999998</v>
      </c>
      <c r="DH20" s="123">
        <f t="shared" si="33"/>
        <v>0</v>
      </c>
      <c r="DI20" s="123">
        <f t="shared" si="34"/>
        <v>0</v>
      </c>
      <c r="DJ20" s="123">
        <f t="shared" si="35"/>
        <v>-99.182000000000002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-65.620999999999995</v>
      </c>
      <c r="D21" s="124">
        <v>0</v>
      </c>
      <c r="E21" s="124">
        <v>0</v>
      </c>
      <c r="F21" s="124">
        <v>-89.379000000000005</v>
      </c>
      <c r="G21" s="124">
        <v>-155</v>
      </c>
      <c r="H21" s="118"/>
      <c r="I21" s="33">
        <v>19</v>
      </c>
      <c r="J21" s="124">
        <v>65.620999999999995</v>
      </c>
      <c r="K21" s="124">
        <v>0</v>
      </c>
      <c r="L21" s="124">
        <v>0</v>
      </c>
      <c r="M21" s="124">
        <v>0</v>
      </c>
      <c r="N21" s="124">
        <v>65.620999999999995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89.379000000000005</v>
      </c>
      <c r="AF21" s="124">
        <v>0</v>
      </c>
      <c r="AG21" s="124">
        <v>0</v>
      </c>
      <c r="AH21" s="124">
        <v>0</v>
      </c>
      <c r="AI21" s="124">
        <v>89.379000000000005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65.620999999999995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-65.620999999999995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89.379000000000005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-89.379000000000005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656.20999999999992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656.20999999999992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893.79000000000008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893.79000000000008</v>
      </c>
      <c r="DF21" s="123">
        <f t="shared" si="31"/>
        <v>155</v>
      </c>
      <c r="DG21" s="123">
        <f t="shared" si="32"/>
        <v>-65.620999999999995</v>
      </c>
      <c r="DH21" s="123">
        <f t="shared" si="33"/>
        <v>0</v>
      </c>
      <c r="DI21" s="123">
        <f t="shared" si="34"/>
        <v>0</v>
      </c>
      <c r="DJ21" s="123">
        <f t="shared" si="35"/>
        <v>-89.379000000000005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-55.460999999999999</v>
      </c>
      <c r="D22" s="124">
        <v>0</v>
      </c>
      <c r="E22" s="124">
        <v>0</v>
      </c>
      <c r="F22" s="124">
        <v>-75.539000000000001</v>
      </c>
      <c r="G22" s="124">
        <v>-131</v>
      </c>
      <c r="H22" s="118"/>
      <c r="I22" s="33">
        <v>20</v>
      </c>
      <c r="J22" s="124">
        <v>55.460999999999999</v>
      </c>
      <c r="K22" s="124">
        <v>0</v>
      </c>
      <c r="L22" s="124">
        <v>0</v>
      </c>
      <c r="M22" s="124">
        <v>0</v>
      </c>
      <c r="N22" s="124">
        <v>55.460999999999999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75.539000000000001</v>
      </c>
      <c r="AF22" s="124">
        <v>0</v>
      </c>
      <c r="AG22" s="124">
        <v>0</v>
      </c>
      <c r="AH22" s="124">
        <v>0</v>
      </c>
      <c r="AI22" s="124">
        <v>75.539000000000001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55.460999999999999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-55.460999999999999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75.539000000000001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-75.539000000000001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554.61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554.61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755.39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755.39</v>
      </c>
      <c r="DF22" s="123">
        <f t="shared" si="31"/>
        <v>131</v>
      </c>
      <c r="DG22" s="123">
        <f t="shared" si="32"/>
        <v>-55.460999999999999</v>
      </c>
      <c r="DH22" s="123">
        <f t="shared" si="33"/>
        <v>0</v>
      </c>
      <c r="DI22" s="123">
        <f t="shared" si="34"/>
        <v>0</v>
      </c>
      <c r="DJ22" s="123">
        <f t="shared" si="35"/>
        <v>-75.539000000000001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-31.751999999999999</v>
      </c>
      <c r="D23" s="124">
        <v>0</v>
      </c>
      <c r="E23" s="124">
        <v>0</v>
      </c>
      <c r="F23" s="124">
        <v>-43.247999999999998</v>
      </c>
      <c r="G23" s="124">
        <v>-75</v>
      </c>
      <c r="H23" s="118"/>
      <c r="I23" s="33">
        <v>21</v>
      </c>
      <c r="J23" s="124">
        <v>31.751999999999999</v>
      </c>
      <c r="K23" s="124">
        <v>0</v>
      </c>
      <c r="L23" s="124">
        <v>0</v>
      </c>
      <c r="M23" s="124">
        <v>0</v>
      </c>
      <c r="N23" s="124">
        <v>31.751999999999999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43.247999999999998</v>
      </c>
      <c r="AF23" s="124">
        <v>0</v>
      </c>
      <c r="AG23" s="124">
        <v>0</v>
      </c>
      <c r="AH23" s="124">
        <v>0</v>
      </c>
      <c r="AI23" s="124">
        <v>43.247999999999998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31.751999999999999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-31.751999999999999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43.247999999999998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-43.247999999999998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317.52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317.52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432.47999999999996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432.47999999999996</v>
      </c>
      <c r="DF23" s="123">
        <f t="shared" si="31"/>
        <v>75</v>
      </c>
      <c r="DG23" s="123">
        <f t="shared" si="32"/>
        <v>-31.751999999999999</v>
      </c>
      <c r="DH23" s="123">
        <f t="shared" si="33"/>
        <v>0</v>
      </c>
      <c r="DI23" s="123">
        <f t="shared" si="34"/>
        <v>0</v>
      </c>
      <c r="DJ23" s="123">
        <f t="shared" si="35"/>
        <v>-43.247999999999998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-24.132000000000001</v>
      </c>
      <c r="D24" s="124">
        <v>0</v>
      </c>
      <c r="E24" s="124">
        <v>0</v>
      </c>
      <c r="F24" s="124">
        <v>-32.868000000000002</v>
      </c>
      <c r="G24" s="124">
        <v>-57</v>
      </c>
      <c r="H24" s="118"/>
      <c r="I24" s="33">
        <v>22</v>
      </c>
      <c r="J24" s="124">
        <v>24.132000000000001</v>
      </c>
      <c r="K24" s="124">
        <v>0</v>
      </c>
      <c r="L24" s="124">
        <v>0</v>
      </c>
      <c r="M24" s="124">
        <v>0</v>
      </c>
      <c r="N24" s="124">
        <v>24.132000000000001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32.868000000000002</v>
      </c>
      <c r="AF24" s="124">
        <v>0</v>
      </c>
      <c r="AG24" s="124">
        <v>0</v>
      </c>
      <c r="AH24" s="124">
        <v>0</v>
      </c>
      <c r="AI24" s="124">
        <v>32.868000000000002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24.132000000000001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-24.132000000000001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32.868000000000002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-32.868000000000002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241.32000000000002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241.32000000000002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328.68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328.68</v>
      </c>
      <c r="DF24" s="123">
        <f t="shared" si="31"/>
        <v>57</v>
      </c>
      <c r="DG24" s="123">
        <f t="shared" si="32"/>
        <v>-24.132000000000001</v>
      </c>
      <c r="DH24" s="123">
        <f t="shared" si="33"/>
        <v>0</v>
      </c>
      <c r="DI24" s="123">
        <f t="shared" si="34"/>
        <v>0</v>
      </c>
      <c r="DJ24" s="123">
        <f t="shared" si="35"/>
        <v>-32.868000000000002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-11.430999999999999</v>
      </c>
      <c r="D25" s="124">
        <v>0</v>
      </c>
      <c r="E25" s="124">
        <v>0</v>
      </c>
      <c r="F25" s="124">
        <v>-15.569000000000001</v>
      </c>
      <c r="G25" s="124">
        <v>-27</v>
      </c>
      <c r="H25" s="118"/>
      <c r="I25" s="33">
        <v>23</v>
      </c>
      <c r="J25" s="124">
        <v>11.430999999999999</v>
      </c>
      <c r="K25" s="124">
        <v>0</v>
      </c>
      <c r="L25" s="124">
        <v>0</v>
      </c>
      <c r="M25" s="124">
        <v>0</v>
      </c>
      <c r="N25" s="124">
        <v>11.430999999999999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15.569000000000001</v>
      </c>
      <c r="AF25" s="124">
        <v>0</v>
      </c>
      <c r="AG25" s="124">
        <v>0</v>
      </c>
      <c r="AH25" s="124">
        <v>0</v>
      </c>
      <c r="AI25" s="124">
        <v>15.569000000000001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11.430999999999999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-11.430999999999999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15.569000000000001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-15.569000000000001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114.30999999999999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114.30999999999999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155.69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155.69</v>
      </c>
      <c r="DF25" s="123">
        <f t="shared" si="31"/>
        <v>27</v>
      </c>
      <c r="DG25" s="123">
        <f t="shared" si="32"/>
        <v>-11.430999999999999</v>
      </c>
      <c r="DH25" s="123">
        <f t="shared" si="33"/>
        <v>0</v>
      </c>
      <c r="DI25" s="123">
        <f t="shared" si="34"/>
        <v>0</v>
      </c>
      <c r="DJ25" s="123">
        <f t="shared" si="35"/>
        <v>-15.569000000000001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-5.08</v>
      </c>
      <c r="D26" s="124">
        <v>0</v>
      </c>
      <c r="E26" s="124">
        <v>0</v>
      </c>
      <c r="F26" s="124">
        <v>-6.92</v>
      </c>
      <c r="G26" s="124">
        <v>-12</v>
      </c>
      <c r="H26" s="118"/>
      <c r="I26" s="33">
        <v>24</v>
      </c>
      <c r="J26" s="124">
        <v>5.08</v>
      </c>
      <c r="K26" s="124">
        <v>0</v>
      </c>
      <c r="L26" s="124">
        <v>0</v>
      </c>
      <c r="M26" s="124">
        <v>0</v>
      </c>
      <c r="N26" s="124">
        <v>5.08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6.92</v>
      </c>
      <c r="AF26" s="124">
        <v>0</v>
      </c>
      <c r="AG26" s="124">
        <v>0</v>
      </c>
      <c r="AH26" s="124">
        <v>0</v>
      </c>
      <c r="AI26" s="124">
        <v>6.92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5.08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-5.08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6.92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-6.92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50.8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50.8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69.2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69.2</v>
      </c>
      <c r="DF26" s="123">
        <f t="shared" si="31"/>
        <v>12</v>
      </c>
      <c r="DG26" s="123">
        <f t="shared" si="32"/>
        <v>-5.08</v>
      </c>
      <c r="DH26" s="123">
        <f t="shared" si="33"/>
        <v>0</v>
      </c>
      <c r="DI26" s="123">
        <f t="shared" si="34"/>
        <v>0</v>
      </c>
      <c r="DJ26" s="123">
        <f t="shared" si="35"/>
        <v>-6.92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-3.387</v>
      </c>
      <c r="D27" s="124">
        <v>0</v>
      </c>
      <c r="E27" s="124">
        <v>0</v>
      </c>
      <c r="F27" s="124">
        <v>-4.6130000000000004</v>
      </c>
      <c r="G27" s="124">
        <v>-8</v>
      </c>
      <c r="H27" s="118"/>
      <c r="I27" s="33">
        <v>25</v>
      </c>
      <c r="J27" s="124">
        <v>3.387</v>
      </c>
      <c r="K27" s="124">
        <v>0</v>
      </c>
      <c r="L27" s="124">
        <v>0</v>
      </c>
      <c r="M27" s="124">
        <v>0</v>
      </c>
      <c r="N27" s="124">
        <v>3.387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4.6130000000000004</v>
      </c>
      <c r="AF27" s="124">
        <v>0</v>
      </c>
      <c r="AG27" s="124">
        <v>0</v>
      </c>
      <c r="AH27" s="124">
        <v>0</v>
      </c>
      <c r="AI27" s="124">
        <v>4.6130000000000004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3.387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-3.387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4.6130000000000004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-4.6130000000000004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33.869999999999997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33.869999999999997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46.13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46.13</v>
      </c>
      <c r="DF27" s="123">
        <f t="shared" si="31"/>
        <v>8</v>
      </c>
      <c r="DG27" s="123">
        <f t="shared" si="32"/>
        <v>-3.387</v>
      </c>
      <c r="DH27" s="123">
        <f t="shared" si="33"/>
        <v>0</v>
      </c>
      <c r="DI27" s="123">
        <f t="shared" si="34"/>
        <v>0</v>
      </c>
      <c r="DJ27" s="123">
        <f t="shared" si="35"/>
        <v>-4.6130000000000004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-6.35</v>
      </c>
      <c r="D61" s="124">
        <v>0</v>
      </c>
      <c r="E61" s="124">
        <v>0</v>
      </c>
      <c r="F61" s="124">
        <v>-8.65</v>
      </c>
      <c r="G61" s="124">
        <v>-15</v>
      </c>
      <c r="H61" s="118"/>
      <c r="I61" s="33">
        <v>59</v>
      </c>
      <c r="J61" s="124">
        <v>6.35</v>
      </c>
      <c r="K61" s="124">
        <v>0</v>
      </c>
      <c r="L61" s="124">
        <v>0</v>
      </c>
      <c r="M61" s="124">
        <v>0</v>
      </c>
      <c r="N61" s="124">
        <v>6.35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8.65</v>
      </c>
      <c r="AF61" s="124">
        <v>0</v>
      </c>
      <c r="AG61" s="124">
        <v>0</v>
      </c>
      <c r="AH61" s="124">
        <v>0</v>
      </c>
      <c r="AI61" s="124">
        <v>8.65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6.35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-6.35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8.65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-8.65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63.5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63.5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86.5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86.5</v>
      </c>
      <c r="DF61" s="123">
        <f t="shared" si="31"/>
        <v>15</v>
      </c>
      <c r="DG61" s="123">
        <f t="shared" si="32"/>
        <v>-6.35</v>
      </c>
      <c r="DH61" s="123">
        <f t="shared" si="33"/>
        <v>0</v>
      </c>
      <c r="DI61" s="123">
        <f t="shared" si="34"/>
        <v>0</v>
      </c>
      <c r="DJ61" s="123">
        <f t="shared" si="35"/>
        <v>-8.65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-15.241</v>
      </c>
      <c r="D62" s="124">
        <v>0</v>
      </c>
      <c r="E62" s="124">
        <v>0</v>
      </c>
      <c r="F62" s="124">
        <v>-20.759</v>
      </c>
      <c r="G62" s="124">
        <v>-36</v>
      </c>
      <c r="H62" s="118"/>
      <c r="I62" s="33">
        <v>60</v>
      </c>
      <c r="J62" s="124">
        <v>15.241</v>
      </c>
      <c r="K62" s="124">
        <v>0</v>
      </c>
      <c r="L62" s="124">
        <v>0</v>
      </c>
      <c r="M62" s="124">
        <v>0</v>
      </c>
      <c r="N62" s="124">
        <v>15.241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20.759</v>
      </c>
      <c r="AF62" s="124">
        <v>0</v>
      </c>
      <c r="AG62" s="124">
        <v>0</v>
      </c>
      <c r="AH62" s="124">
        <v>0</v>
      </c>
      <c r="AI62" s="124">
        <v>20.759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15.241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-15.241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20.759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-20.759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152.41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152.41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207.59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207.59</v>
      </c>
      <c r="DF62" s="123">
        <f t="shared" si="31"/>
        <v>36</v>
      </c>
      <c r="DG62" s="123">
        <f t="shared" si="32"/>
        <v>-15.241</v>
      </c>
      <c r="DH62" s="123">
        <f t="shared" si="33"/>
        <v>0</v>
      </c>
      <c r="DI62" s="123">
        <f t="shared" si="34"/>
        <v>0</v>
      </c>
      <c r="DJ62" s="123">
        <f t="shared" si="35"/>
        <v>-20.759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-20</v>
      </c>
      <c r="D63" s="124">
        <v>0</v>
      </c>
      <c r="E63" s="124">
        <v>0</v>
      </c>
      <c r="F63" s="124">
        <v>-68</v>
      </c>
      <c r="G63" s="124">
        <v>-88</v>
      </c>
      <c r="H63" s="118"/>
      <c r="I63" s="33">
        <v>61</v>
      </c>
      <c r="J63" s="124">
        <v>20</v>
      </c>
      <c r="K63" s="124">
        <v>0</v>
      </c>
      <c r="L63" s="124">
        <v>0</v>
      </c>
      <c r="M63" s="124">
        <v>0</v>
      </c>
      <c r="N63" s="124">
        <v>20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68</v>
      </c>
      <c r="AF63" s="124">
        <v>0</v>
      </c>
      <c r="AG63" s="124">
        <v>0</v>
      </c>
      <c r="AH63" s="124">
        <v>0</v>
      </c>
      <c r="AI63" s="124">
        <v>68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20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-20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68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-68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200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200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680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680</v>
      </c>
      <c r="DF63" s="123">
        <f t="shared" si="31"/>
        <v>88</v>
      </c>
      <c r="DG63" s="123">
        <f t="shared" si="32"/>
        <v>-20</v>
      </c>
      <c r="DH63" s="123">
        <f t="shared" si="33"/>
        <v>0</v>
      </c>
      <c r="DI63" s="123">
        <f t="shared" si="34"/>
        <v>0</v>
      </c>
      <c r="DJ63" s="123">
        <f t="shared" si="35"/>
        <v>-68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-5</v>
      </c>
      <c r="D64" s="124">
        <v>0</v>
      </c>
      <c r="E64" s="124">
        <v>0</v>
      </c>
      <c r="F64" s="124">
        <v>-106</v>
      </c>
      <c r="G64" s="124">
        <v>-111</v>
      </c>
      <c r="H64" s="118"/>
      <c r="I64" s="33">
        <v>62</v>
      </c>
      <c r="J64" s="124">
        <v>5</v>
      </c>
      <c r="K64" s="124">
        <v>0</v>
      </c>
      <c r="L64" s="124">
        <v>0</v>
      </c>
      <c r="M64" s="124">
        <v>0</v>
      </c>
      <c r="N64" s="124">
        <v>5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106</v>
      </c>
      <c r="AF64" s="124">
        <v>0</v>
      </c>
      <c r="AG64" s="124">
        <v>0</v>
      </c>
      <c r="AH64" s="124">
        <v>0</v>
      </c>
      <c r="AI64" s="124">
        <v>106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5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-5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106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-106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50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50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1060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1060</v>
      </c>
      <c r="DF64" s="123">
        <f t="shared" si="31"/>
        <v>111</v>
      </c>
      <c r="DG64" s="123">
        <f t="shared" si="32"/>
        <v>-5</v>
      </c>
      <c r="DH64" s="123">
        <f t="shared" si="33"/>
        <v>0</v>
      </c>
      <c r="DI64" s="123">
        <f t="shared" si="34"/>
        <v>0</v>
      </c>
      <c r="DJ64" s="123">
        <f t="shared" si="35"/>
        <v>-106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-136</v>
      </c>
      <c r="G65" s="124">
        <v>-136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136</v>
      </c>
      <c r="AF65" s="124">
        <v>0</v>
      </c>
      <c r="AG65" s="124">
        <v>0</v>
      </c>
      <c r="AH65" s="124">
        <v>0</v>
      </c>
      <c r="AI65" s="124">
        <v>136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136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-136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1360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1360</v>
      </c>
      <c r="DF65" s="123">
        <f t="shared" si="31"/>
        <v>136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-136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-141</v>
      </c>
      <c r="G66" s="124">
        <v>-141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141</v>
      </c>
      <c r="AF66" s="124">
        <v>0</v>
      </c>
      <c r="AG66" s="124">
        <v>0</v>
      </c>
      <c r="AH66" s="124">
        <v>0</v>
      </c>
      <c r="AI66" s="124">
        <v>141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141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-141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1410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1410</v>
      </c>
      <c r="DF66" s="123">
        <f t="shared" si="31"/>
        <v>141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-141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-156</v>
      </c>
      <c r="G67" s="124">
        <v>-156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156</v>
      </c>
      <c r="AF67" s="124">
        <v>0</v>
      </c>
      <c r="AG67" s="124">
        <v>0</v>
      </c>
      <c r="AH67" s="124">
        <v>0</v>
      </c>
      <c r="AI67" s="124">
        <v>156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156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-156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1560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1560</v>
      </c>
      <c r="DF67" s="123">
        <f t="shared" si="31"/>
        <v>156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-156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-187</v>
      </c>
      <c r="G68" s="124">
        <v>-187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187</v>
      </c>
      <c r="AF68" s="124">
        <v>0</v>
      </c>
      <c r="AG68" s="124">
        <v>0</v>
      </c>
      <c r="AH68" s="124">
        <v>0</v>
      </c>
      <c r="AI68" s="124">
        <v>187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187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-187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1870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1870</v>
      </c>
      <c r="DF68" s="123">
        <f t="shared" ref="DF68:DF99" si="59">AR68+AU68+BB68+BI68+BP68</f>
        <v>187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-187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-204</v>
      </c>
      <c r="G69" s="124">
        <v>-204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204</v>
      </c>
      <c r="AF69" s="124">
        <v>0</v>
      </c>
      <c r="AG69" s="124">
        <v>0</v>
      </c>
      <c r="AH69" s="124">
        <v>0</v>
      </c>
      <c r="AI69" s="124">
        <v>204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204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-204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2040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2040</v>
      </c>
      <c r="DF69" s="123">
        <f t="shared" si="59"/>
        <v>204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-204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-207.72</v>
      </c>
      <c r="G70" s="124">
        <v>-207.72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207.72</v>
      </c>
      <c r="AF70" s="124">
        <v>0</v>
      </c>
      <c r="AG70" s="124">
        <v>0</v>
      </c>
      <c r="AH70" s="124">
        <v>0</v>
      </c>
      <c r="AI70" s="124">
        <v>207.72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207.72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-207.72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2077.1999999999998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2077.1999999999998</v>
      </c>
      <c r="DF70" s="123">
        <f t="shared" si="59"/>
        <v>207.72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-207.72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-218.74</v>
      </c>
      <c r="G71" s="124">
        <v>-218.74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218.74</v>
      </c>
      <c r="AF71" s="124">
        <v>0</v>
      </c>
      <c r="AG71" s="124">
        <v>0</v>
      </c>
      <c r="AH71" s="124">
        <v>0</v>
      </c>
      <c r="AI71" s="124">
        <v>218.74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218.74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-218.74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2187.4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2187.4</v>
      </c>
      <c r="DF71" s="123">
        <f t="shared" si="59"/>
        <v>218.74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-218.74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-226.12299999999999</v>
      </c>
      <c r="G72" s="124">
        <v>-226.12299999999999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226.12299999999999</v>
      </c>
      <c r="AF72" s="124">
        <v>0</v>
      </c>
      <c r="AG72" s="124">
        <v>0</v>
      </c>
      <c r="AH72" s="124">
        <v>0</v>
      </c>
      <c r="AI72" s="124">
        <v>226.12299999999999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226.12299999999999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-226.12299999999999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2261.23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2261.23</v>
      </c>
      <c r="DF72" s="123">
        <f t="shared" si="59"/>
        <v>226.12299999999999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-226.12299999999999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-218.11</v>
      </c>
      <c r="G73" s="124">
        <v>-218.11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-15</v>
      </c>
      <c r="N73" s="124">
        <v>-15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218.11</v>
      </c>
      <c r="AF73" s="124">
        <v>15</v>
      </c>
      <c r="AG73" s="124">
        <v>0</v>
      </c>
      <c r="AH73" s="124">
        <v>0</v>
      </c>
      <c r="AI73" s="124">
        <v>233.11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218.11</v>
      </c>
      <c r="BQ73" s="125">
        <f t="shared" si="47"/>
        <v>15</v>
      </c>
      <c r="BR73" s="125">
        <f t="shared" si="47"/>
        <v>0</v>
      </c>
      <c r="BS73" s="125">
        <f t="shared" si="47"/>
        <v>0</v>
      </c>
      <c r="BT73" s="125">
        <f t="shared" si="48"/>
        <v>-233.11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2181.1000000000004</v>
      </c>
      <c r="DA73" s="122">
        <f t="shared" si="57"/>
        <v>150</v>
      </c>
      <c r="DB73" s="122">
        <f t="shared" si="57"/>
        <v>0</v>
      </c>
      <c r="DC73" s="122">
        <f t="shared" si="57"/>
        <v>0</v>
      </c>
      <c r="DD73" s="122">
        <f t="shared" si="58"/>
        <v>2331.1000000000004</v>
      </c>
      <c r="DF73" s="123">
        <f t="shared" si="59"/>
        <v>218.11</v>
      </c>
      <c r="DG73" s="123">
        <f t="shared" si="60"/>
        <v>15</v>
      </c>
      <c r="DH73" s="123">
        <f t="shared" si="61"/>
        <v>0</v>
      </c>
      <c r="DI73" s="123">
        <f t="shared" si="62"/>
        <v>0</v>
      </c>
      <c r="DJ73" s="123">
        <f t="shared" si="63"/>
        <v>-233.11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-216.62200000000001</v>
      </c>
      <c r="G74" s="124">
        <v>-216.62200000000001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-30</v>
      </c>
      <c r="N74" s="124">
        <v>-30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216.62200000000001</v>
      </c>
      <c r="AF74" s="124">
        <v>30</v>
      </c>
      <c r="AG74" s="124">
        <v>0</v>
      </c>
      <c r="AH74" s="124">
        <v>0</v>
      </c>
      <c r="AI74" s="124">
        <v>246.62200000000001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216.62200000000001</v>
      </c>
      <c r="BQ74" s="125">
        <f t="shared" si="47"/>
        <v>30</v>
      </c>
      <c r="BR74" s="125">
        <f t="shared" si="47"/>
        <v>0</v>
      </c>
      <c r="BS74" s="125">
        <f t="shared" si="47"/>
        <v>0</v>
      </c>
      <c r="BT74" s="125">
        <f t="shared" si="48"/>
        <v>-246.62200000000001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2166.2200000000003</v>
      </c>
      <c r="DA74" s="122">
        <f t="shared" si="57"/>
        <v>300</v>
      </c>
      <c r="DB74" s="122">
        <f t="shared" si="57"/>
        <v>0</v>
      </c>
      <c r="DC74" s="122">
        <f t="shared" si="57"/>
        <v>0</v>
      </c>
      <c r="DD74" s="122">
        <f t="shared" si="58"/>
        <v>2466.2200000000003</v>
      </c>
      <c r="DF74" s="123">
        <f t="shared" si="59"/>
        <v>216.62200000000001</v>
      </c>
      <c r="DG74" s="123">
        <f t="shared" si="60"/>
        <v>30</v>
      </c>
      <c r="DH74" s="123">
        <f t="shared" si="61"/>
        <v>0</v>
      </c>
      <c r="DI74" s="123">
        <f t="shared" si="62"/>
        <v>0</v>
      </c>
      <c r="DJ74" s="123">
        <f t="shared" si="63"/>
        <v>-246.62200000000001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-239.77500000000001</v>
      </c>
      <c r="G75" s="124">
        <v>-239.77500000000001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-30</v>
      </c>
      <c r="N75" s="124">
        <v>-30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239.77500000000001</v>
      </c>
      <c r="AF75" s="124">
        <v>30</v>
      </c>
      <c r="AG75" s="124">
        <v>0</v>
      </c>
      <c r="AH75" s="124">
        <v>0</v>
      </c>
      <c r="AI75" s="124">
        <v>269.77499999999998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239.77500000000001</v>
      </c>
      <c r="BQ75" s="125">
        <f t="shared" si="47"/>
        <v>30</v>
      </c>
      <c r="BR75" s="125">
        <f t="shared" si="47"/>
        <v>0</v>
      </c>
      <c r="BS75" s="125">
        <f t="shared" si="47"/>
        <v>0</v>
      </c>
      <c r="BT75" s="125">
        <f t="shared" si="48"/>
        <v>-269.77499999999998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2397.75</v>
      </c>
      <c r="DA75" s="122">
        <f t="shared" si="57"/>
        <v>300</v>
      </c>
      <c r="DB75" s="122">
        <f t="shared" si="57"/>
        <v>0</v>
      </c>
      <c r="DC75" s="122">
        <f t="shared" si="57"/>
        <v>0</v>
      </c>
      <c r="DD75" s="122">
        <f t="shared" si="58"/>
        <v>2697.75</v>
      </c>
      <c r="DF75" s="123">
        <f t="shared" si="59"/>
        <v>239.77500000000001</v>
      </c>
      <c r="DG75" s="123">
        <f t="shared" si="60"/>
        <v>30</v>
      </c>
      <c r="DH75" s="123">
        <f t="shared" si="61"/>
        <v>0</v>
      </c>
      <c r="DI75" s="123">
        <f t="shared" si="62"/>
        <v>0</v>
      </c>
      <c r="DJ75" s="123">
        <f t="shared" si="63"/>
        <v>-269.77499999999998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-236.13</v>
      </c>
      <c r="G76" s="124">
        <v>-236.13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-35</v>
      </c>
      <c r="N76" s="124">
        <v>-35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236.13</v>
      </c>
      <c r="AF76" s="124">
        <v>35</v>
      </c>
      <c r="AG76" s="124">
        <v>0</v>
      </c>
      <c r="AH76" s="124">
        <v>0</v>
      </c>
      <c r="AI76" s="124">
        <v>271.13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236.13</v>
      </c>
      <c r="BQ76" s="125">
        <f t="shared" si="47"/>
        <v>35</v>
      </c>
      <c r="BR76" s="125">
        <f t="shared" si="47"/>
        <v>0</v>
      </c>
      <c r="BS76" s="125">
        <f t="shared" si="47"/>
        <v>0</v>
      </c>
      <c r="BT76" s="125">
        <f t="shared" si="48"/>
        <v>-271.13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2361.3000000000002</v>
      </c>
      <c r="DA76" s="122">
        <f t="shared" si="57"/>
        <v>350</v>
      </c>
      <c r="DB76" s="122">
        <f t="shared" si="57"/>
        <v>0</v>
      </c>
      <c r="DC76" s="122">
        <f t="shared" si="57"/>
        <v>0</v>
      </c>
      <c r="DD76" s="122">
        <f t="shared" si="58"/>
        <v>2711.3</v>
      </c>
      <c r="DF76" s="123">
        <f t="shared" si="59"/>
        <v>236.13</v>
      </c>
      <c r="DG76" s="123">
        <f t="shared" si="60"/>
        <v>35</v>
      </c>
      <c r="DH76" s="123">
        <f t="shared" si="61"/>
        <v>0</v>
      </c>
      <c r="DI76" s="123">
        <f t="shared" si="62"/>
        <v>0</v>
      </c>
      <c r="DJ76" s="123">
        <f t="shared" si="63"/>
        <v>-271.13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-251</v>
      </c>
      <c r="G77" s="124">
        <v>-251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-25</v>
      </c>
      <c r="N77" s="124">
        <v>-25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251</v>
      </c>
      <c r="AF77" s="124">
        <v>25</v>
      </c>
      <c r="AG77" s="124">
        <v>0</v>
      </c>
      <c r="AH77" s="124">
        <v>0</v>
      </c>
      <c r="AI77" s="124">
        <v>276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251</v>
      </c>
      <c r="BQ77" s="125">
        <f t="shared" si="47"/>
        <v>25</v>
      </c>
      <c r="BR77" s="125">
        <f t="shared" si="47"/>
        <v>0</v>
      </c>
      <c r="BS77" s="125">
        <f t="shared" si="47"/>
        <v>0</v>
      </c>
      <c r="BT77" s="125">
        <f t="shared" si="48"/>
        <v>-276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2510</v>
      </c>
      <c r="DA77" s="122">
        <f t="shared" si="57"/>
        <v>250</v>
      </c>
      <c r="DB77" s="122">
        <f t="shared" si="57"/>
        <v>0</v>
      </c>
      <c r="DC77" s="122">
        <f t="shared" si="57"/>
        <v>0</v>
      </c>
      <c r="DD77" s="122">
        <f t="shared" si="58"/>
        <v>2760</v>
      </c>
      <c r="DF77" s="123">
        <f t="shared" si="59"/>
        <v>251</v>
      </c>
      <c r="DG77" s="123">
        <f t="shared" si="60"/>
        <v>25</v>
      </c>
      <c r="DH77" s="123">
        <f t="shared" si="61"/>
        <v>0</v>
      </c>
      <c r="DI77" s="123">
        <f t="shared" si="62"/>
        <v>0</v>
      </c>
      <c r="DJ77" s="123">
        <f t="shared" si="63"/>
        <v>-276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-263</v>
      </c>
      <c r="G78" s="124">
        <v>-263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-15</v>
      </c>
      <c r="N78" s="124">
        <v>-15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263</v>
      </c>
      <c r="AF78" s="124">
        <v>15</v>
      </c>
      <c r="AG78" s="124">
        <v>0</v>
      </c>
      <c r="AH78" s="124">
        <v>0</v>
      </c>
      <c r="AI78" s="124">
        <v>278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263</v>
      </c>
      <c r="BQ78" s="125">
        <f t="shared" si="47"/>
        <v>15</v>
      </c>
      <c r="BR78" s="125">
        <f t="shared" si="47"/>
        <v>0</v>
      </c>
      <c r="BS78" s="125">
        <f t="shared" si="47"/>
        <v>0</v>
      </c>
      <c r="BT78" s="125">
        <f t="shared" si="48"/>
        <v>-278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2630</v>
      </c>
      <c r="DA78" s="122">
        <f t="shared" si="57"/>
        <v>150</v>
      </c>
      <c r="DB78" s="122">
        <f t="shared" si="57"/>
        <v>0</v>
      </c>
      <c r="DC78" s="122">
        <f t="shared" si="57"/>
        <v>0</v>
      </c>
      <c r="DD78" s="122">
        <f t="shared" si="58"/>
        <v>2780</v>
      </c>
      <c r="DF78" s="123">
        <f t="shared" si="59"/>
        <v>263</v>
      </c>
      <c r="DG78" s="123">
        <f t="shared" si="60"/>
        <v>15</v>
      </c>
      <c r="DH78" s="123">
        <f t="shared" si="61"/>
        <v>0</v>
      </c>
      <c r="DI78" s="123">
        <f t="shared" si="62"/>
        <v>0</v>
      </c>
      <c r="DJ78" s="123">
        <f t="shared" si="63"/>
        <v>-278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-34</v>
      </c>
      <c r="G79" s="124">
        <v>-34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-15</v>
      </c>
      <c r="N79" s="124">
        <v>-15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34</v>
      </c>
      <c r="AF79" s="124">
        <v>15</v>
      </c>
      <c r="AG79" s="124">
        <v>0</v>
      </c>
      <c r="AH79" s="124">
        <v>0</v>
      </c>
      <c r="AI79" s="124">
        <v>49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34</v>
      </c>
      <c r="BQ79" s="125">
        <f t="shared" si="47"/>
        <v>15</v>
      </c>
      <c r="BR79" s="125">
        <f t="shared" si="47"/>
        <v>0</v>
      </c>
      <c r="BS79" s="125">
        <f t="shared" si="47"/>
        <v>0</v>
      </c>
      <c r="BT79" s="125">
        <f t="shared" si="48"/>
        <v>-49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340</v>
      </c>
      <c r="DA79" s="122">
        <f t="shared" si="57"/>
        <v>150</v>
      </c>
      <c r="DB79" s="122">
        <f t="shared" si="57"/>
        <v>0</v>
      </c>
      <c r="DC79" s="122">
        <f t="shared" si="57"/>
        <v>0</v>
      </c>
      <c r="DD79" s="122">
        <f t="shared" si="58"/>
        <v>490</v>
      </c>
      <c r="DF79" s="123">
        <f t="shared" si="59"/>
        <v>34</v>
      </c>
      <c r="DG79" s="123">
        <f t="shared" si="60"/>
        <v>15</v>
      </c>
      <c r="DH79" s="123">
        <f t="shared" si="61"/>
        <v>0</v>
      </c>
      <c r="DI79" s="123">
        <f t="shared" si="62"/>
        <v>0</v>
      </c>
      <c r="DJ79" s="123">
        <f t="shared" si="63"/>
        <v>-49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-10</v>
      </c>
      <c r="N80" s="124">
        <v>-10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10</v>
      </c>
      <c r="AG80" s="124">
        <v>0</v>
      </c>
      <c r="AH80" s="124">
        <v>0</v>
      </c>
      <c r="AI80" s="124">
        <v>10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10</v>
      </c>
      <c r="BR80" s="125">
        <f t="shared" si="47"/>
        <v>0</v>
      </c>
      <c r="BS80" s="125">
        <f t="shared" si="47"/>
        <v>0</v>
      </c>
      <c r="BT80" s="125">
        <f t="shared" si="48"/>
        <v>-10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100</v>
      </c>
      <c r="DB80" s="122">
        <f t="shared" si="57"/>
        <v>0</v>
      </c>
      <c r="DC80" s="122">
        <f t="shared" si="57"/>
        <v>0</v>
      </c>
      <c r="DD80" s="122">
        <f t="shared" si="58"/>
        <v>100</v>
      </c>
      <c r="DF80" s="123">
        <f t="shared" si="59"/>
        <v>0</v>
      </c>
      <c r="DG80" s="123">
        <f t="shared" si="60"/>
        <v>10</v>
      </c>
      <c r="DH80" s="123">
        <f t="shared" si="61"/>
        <v>0</v>
      </c>
      <c r="DI80" s="123">
        <f t="shared" si="62"/>
        <v>0</v>
      </c>
      <c r="DJ80" s="123">
        <f t="shared" si="63"/>
        <v>-10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-5</v>
      </c>
      <c r="N81" s="124">
        <v>-5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5</v>
      </c>
      <c r="AG81" s="124">
        <v>0</v>
      </c>
      <c r="AH81" s="124">
        <v>0</v>
      </c>
      <c r="AI81" s="124">
        <v>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5</v>
      </c>
      <c r="BR81" s="125">
        <f t="shared" si="47"/>
        <v>0</v>
      </c>
      <c r="BS81" s="125">
        <f t="shared" si="47"/>
        <v>0</v>
      </c>
      <c r="BT81" s="125">
        <f t="shared" si="48"/>
        <v>-5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50</v>
      </c>
      <c r="DB81" s="122">
        <f t="shared" si="57"/>
        <v>0</v>
      </c>
      <c r="DC81" s="122">
        <f t="shared" si="57"/>
        <v>0</v>
      </c>
      <c r="DD81" s="122">
        <f t="shared" si="58"/>
        <v>50</v>
      </c>
      <c r="DF81" s="123">
        <f t="shared" si="59"/>
        <v>0</v>
      </c>
      <c r="DG81" s="123">
        <f t="shared" si="60"/>
        <v>5</v>
      </c>
      <c r="DH81" s="123">
        <f t="shared" si="61"/>
        <v>0</v>
      </c>
      <c r="DI81" s="123">
        <f t="shared" si="62"/>
        <v>0</v>
      </c>
      <c r="DJ81" s="123">
        <f t="shared" si="63"/>
        <v>-5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-12</v>
      </c>
      <c r="G83" s="124">
        <v>-12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12</v>
      </c>
      <c r="AF83" s="124">
        <v>0</v>
      </c>
      <c r="AG83" s="124">
        <v>0</v>
      </c>
      <c r="AH83" s="124">
        <v>0</v>
      </c>
      <c r="AI83" s="124">
        <v>12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120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120</v>
      </c>
      <c r="DF83" s="123">
        <f t="shared" si="59"/>
        <v>12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-11.430999999999999</v>
      </c>
      <c r="D84" s="124">
        <v>0</v>
      </c>
      <c r="E84" s="124">
        <v>0</v>
      </c>
      <c r="F84" s="124">
        <v>-15.569000000000001</v>
      </c>
      <c r="G84" s="124">
        <v>-27</v>
      </c>
      <c r="H84" s="118"/>
      <c r="I84" s="33">
        <v>82</v>
      </c>
      <c r="J84" s="124">
        <v>11.430999999999999</v>
      </c>
      <c r="K84" s="124">
        <v>0</v>
      </c>
      <c r="L84" s="124">
        <v>0</v>
      </c>
      <c r="M84" s="124">
        <v>0</v>
      </c>
      <c r="N84" s="124">
        <v>11.430999999999999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15.569000000000001</v>
      </c>
      <c r="AF84" s="124">
        <v>0</v>
      </c>
      <c r="AG84" s="124">
        <v>0</v>
      </c>
      <c r="AH84" s="124">
        <v>0</v>
      </c>
      <c r="AI84" s="124">
        <v>15.569000000000001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11.430999999999999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-11.430999999999999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15.569000000000001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-15.569000000000001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114.30999999999999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114.30999999999999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155.69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155.69</v>
      </c>
      <c r="DF84" s="123">
        <f t="shared" si="59"/>
        <v>27</v>
      </c>
      <c r="DG84" s="123">
        <f t="shared" si="60"/>
        <v>-11.430999999999999</v>
      </c>
      <c r="DH84" s="123">
        <f t="shared" si="61"/>
        <v>0</v>
      </c>
      <c r="DI84" s="123">
        <f t="shared" si="62"/>
        <v>0</v>
      </c>
      <c r="DJ84" s="123">
        <f t="shared" si="63"/>
        <v>-15.569000000000001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-30</v>
      </c>
      <c r="D85" s="124">
        <v>0</v>
      </c>
      <c r="E85" s="124">
        <v>0</v>
      </c>
      <c r="F85" s="124">
        <v>-44</v>
      </c>
      <c r="G85" s="124">
        <v>-74</v>
      </c>
      <c r="H85" s="118"/>
      <c r="I85" s="33">
        <v>83</v>
      </c>
      <c r="J85" s="124">
        <v>30</v>
      </c>
      <c r="K85" s="124">
        <v>0</v>
      </c>
      <c r="L85" s="124">
        <v>0</v>
      </c>
      <c r="M85" s="124">
        <v>0</v>
      </c>
      <c r="N85" s="124">
        <v>30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44</v>
      </c>
      <c r="AF85" s="124">
        <v>0</v>
      </c>
      <c r="AG85" s="124">
        <v>0</v>
      </c>
      <c r="AH85" s="124">
        <v>0</v>
      </c>
      <c r="AI85" s="124">
        <v>44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30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-30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44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-44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300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300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440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440</v>
      </c>
      <c r="DF85" s="123">
        <f t="shared" si="59"/>
        <v>74</v>
      </c>
      <c r="DG85" s="123">
        <f t="shared" si="60"/>
        <v>-30</v>
      </c>
      <c r="DH85" s="123">
        <f t="shared" si="61"/>
        <v>0</v>
      </c>
      <c r="DI85" s="123">
        <f t="shared" si="62"/>
        <v>0</v>
      </c>
      <c r="DJ85" s="123">
        <f t="shared" si="63"/>
        <v>-44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-25</v>
      </c>
      <c r="D86" s="124">
        <v>0</v>
      </c>
      <c r="E86" s="124">
        <v>0</v>
      </c>
      <c r="F86" s="124">
        <v>-99</v>
      </c>
      <c r="G86" s="124">
        <v>-124</v>
      </c>
      <c r="H86" s="118"/>
      <c r="I86" s="33">
        <v>84</v>
      </c>
      <c r="J86" s="124">
        <v>25</v>
      </c>
      <c r="K86" s="124">
        <v>0</v>
      </c>
      <c r="L86" s="124">
        <v>0</v>
      </c>
      <c r="M86" s="124">
        <v>0</v>
      </c>
      <c r="N86" s="124">
        <v>25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99</v>
      </c>
      <c r="AF86" s="124">
        <v>0</v>
      </c>
      <c r="AG86" s="124">
        <v>0</v>
      </c>
      <c r="AH86" s="124">
        <v>0</v>
      </c>
      <c r="AI86" s="124">
        <v>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990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990</v>
      </c>
      <c r="DF86" s="123">
        <f t="shared" si="59"/>
        <v>124</v>
      </c>
      <c r="DG86" s="123">
        <f t="shared" si="60"/>
        <v>-25</v>
      </c>
      <c r="DH86" s="123">
        <f t="shared" si="61"/>
        <v>0</v>
      </c>
      <c r="DI86" s="123">
        <f t="shared" si="62"/>
        <v>0</v>
      </c>
      <c r="DJ86" s="123">
        <f t="shared" si="63"/>
        <v>-99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-20</v>
      </c>
      <c r="D87" s="124">
        <v>0</v>
      </c>
      <c r="E87" s="124">
        <v>0</v>
      </c>
      <c r="F87" s="124">
        <v>-119</v>
      </c>
      <c r="G87" s="124">
        <v>-139</v>
      </c>
      <c r="H87" s="118"/>
      <c r="I87" s="33">
        <v>85</v>
      </c>
      <c r="J87" s="124">
        <v>20</v>
      </c>
      <c r="K87" s="124">
        <v>0</v>
      </c>
      <c r="L87" s="124">
        <v>0</v>
      </c>
      <c r="M87" s="124">
        <v>0</v>
      </c>
      <c r="N87" s="124">
        <v>20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119</v>
      </c>
      <c r="AF87" s="124">
        <v>0</v>
      </c>
      <c r="AG87" s="124">
        <v>0</v>
      </c>
      <c r="AH87" s="124">
        <v>0</v>
      </c>
      <c r="AI87" s="124">
        <v>119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20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-20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119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-119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200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200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1190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1190</v>
      </c>
      <c r="DF87" s="123">
        <f t="shared" si="59"/>
        <v>139</v>
      </c>
      <c r="DG87" s="123">
        <f t="shared" si="60"/>
        <v>-20</v>
      </c>
      <c r="DH87" s="123">
        <f t="shared" si="61"/>
        <v>0</v>
      </c>
      <c r="DI87" s="123">
        <f t="shared" si="62"/>
        <v>0</v>
      </c>
      <c r="DJ87" s="123">
        <f t="shared" si="63"/>
        <v>-119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-10</v>
      </c>
      <c r="D88" s="124">
        <v>0</v>
      </c>
      <c r="E88" s="124">
        <v>0</v>
      </c>
      <c r="F88" s="124">
        <v>-157</v>
      </c>
      <c r="G88" s="124">
        <v>-167</v>
      </c>
      <c r="H88" s="118"/>
      <c r="I88" s="33">
        <v>86</v>
      </c>
      <c r="J88" s="124">
        <v>10</v>
      </c>
      <c r="K88" s="124">
        <v>0</v>
      </c>
      <c r="L88" s="124">
        <v>0</v>
      </c>
      <c r="M88" s="124">
        <v>0</v>
      </c>
      <c r="N88" s="124">
        <v>10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157</v>
      </c>
      <c r="AF88" s="124">
        <v>0</v>
      </c>
      <c r="AG88" s="124">
        <v>0</v>
      </c>
      <c r="AH88" s="124">
        <v>0</v>
      </c>
      <c r="AI88" s="124">
        <v>157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157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-157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1570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1570</v>
      </c>
      <c r="DF88" s="123">
        <f t="shared" si="59"/>
        <v>167</v>
      </c>
      <c r="DG88" s="123">
        <f t="shared" si="60"/>
        <v>-10</v>
      </c>
      <c r="DH88" s="123">
        <f t="shared" si="61"/>
        <v>0</v>
      </c>
      <c r="DI88" s="123">
        <f t="shared" si="62"/>
        <v>0</v>
      </c>
      <c r="DJ88" s="123">
        <f t="shared" si="63"/>
        <v>-157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-199</v>
      </c>
      <c r="G89" s="124">
        <v>-199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199</v>
      </c>
      <c r="AF89" s="124">
        <v>0</v>
      </c>
      <c r="AG89" s="124">
        <v>0</v>
      </c>
      <c r="AH89" s="124">
        <v>0</v>
      </c>
      <c r="AI89" s="124">
        <v>199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199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1990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1990</v>
      </c>
      <c r="DF89" s="123">
        <f t="shared" si="59"/>
        <v>199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-238</v>
      </c>
      <c r="G90" s="124">
        <v>-238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238</v>
      </c>
      <c r="AF90" s="124">
        <v>0</v>
      </c>
      <c r="AG90" s="124">
        <v>0</v>
      </c>
      <c r="AH90" s="124">
        <v>0</v>
      </c>
      <c r="AI90" s="124">
        <v>238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238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-238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2380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2380</v>
      </c>
      <c r="DF90" s="123">
        <f t="shared" si="59"/>
        <v>238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-238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-61</v>
      </c>
      <c r="G91" s="124">
        <v>-61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-5</v>
      </c>
      <c r="N91" s="124">
        <v>-5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61</v>
      </c>
      <c r="AF91" s="124">
        <v>5</v>
      </c>
      <c r="AG91" s="124">
        <v>0</v>
      </c>
      <c r="AH91" s="124">
        <v>0</v>
      </c>
      <c r="AI91" s="124">
        <v>66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61</v>
      </c>
      <c r="BQ91" s="125">
        <f t="shared" si="47"/>
        <v>5</v>
      </c>
      <c r="BR91" s="125">
        <f t="shared" si="47"/>
        <v>0</v>
      </c>
      <c r="BS91" s="125">
        <f t="shared" si="47"/>
        <v>0</v>
      </c>
      <c r="BT91" s="125">
        <f t="shared" si="48"/>
        <v>-66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610</v>
      </c>
      <c r="DA91" s="122">
        <f t="shared" si="57"/>
        <v>50</v>
      </c>
      <c r="DB91" s="122">
        <f t="shared" si="57"/>
        <v>0</v>
      </c>
      <c r="DC91" s="122">
        <f t="shared" si="57"/>
        <v>0</v>
      </c>
      <c r="DD91" s="122">
        <f t="shared" si="58"/>
        <v>660</v>
      </c>
      <c r="DF91" s="123">
        <f t="shared" si="59"/>
        <v>61</v>
      </c>
      <c r="DG91" s="123">
        <f t="shared" si="60"/>
        <v>5</v>
      </c>
      <c r="DH91" s="123">
        <f t="shared" si="61"/>
        <v>0</v>
      </c>
      <c r="DI91" s="123">
        <f t="shared" si="62"/>
        <v>0</v>
      </c>
      <c r="DJ91" s="123">
        <f t="shared" si="63"/>
        <v>-66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-87</v>
      </c>
      <c r="G92" s="124">
        <v>-87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-30</v>
      </c>
      <c r="N92" s="124">
        <v>-30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87</v>
      </c>
      <c r="AF92" s="124">
        <v>30</v>
      </c>
      <c r="AG92" s="124">
        <v>0</v>
      </c>
      <c r="AH92" s="124">
        <v>0</v>
      </c>
      <c r="AI92" s="124">
        <v>117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87</v>
      </c>
      <c r="BQ92" s="125">
        <f t="shared" si="47"/>
        <v>30</v>
      </c>
      <c r="BR92" s="125">
        <f t="shared" si="47"/>
        <v>0</v>
      </c>
      <c r="BS92" s="125">
        <f t="shared" si="47"/>
        <v>0</v>
      </c>
      <c r="BT92" s="125">
        <f t="shared" si="48"/>
        <v>-117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870</v>
      </c>
      <c r="DA92" s="122">
        <f t="shared" si="57"/>
        <v>300</v>
      </c>
      <c r="DB92" s="122">
        <f t="shared" si="57"/>
        <v>0</v>
      </c>
      <c r="DC92" s="122">
        <f t="shared" si="57"/>
        <v>0</v>
      </c>
      <c r="DD92" s="122">
        <f t="shared" si="58"/>
        <v>1170</v>
      </c>
      <c r="DF92" s="123">
        <f t="shared" si="59"/>
        <v>87</v>
      </c>
      <c r="DG92" s="123">
        <f t="shared" si="60"/>
        <v>30</v>
      </c>
      <c r="DH92" s="123">
        <f t="shared" si="61"/>
        <v>0</v>
      </c>
      <c r="DI92" s="123">
        <f t="shared" si="62"/>
        <v>0</v>
      </c>
      <c r="DJ92" s="123">
        <f t="shared" si="63"/>
        <v>-117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-124</v>
      </c>
      <c r="G93" s="124">
        <v>-124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-45</v>
      </c>
      <c r="N93" s="124">
        <v>-45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124</v>
      </c>
      <c r="AF93" s="124">
        <v>45</v>
      </c>
      <c r="AG93" s="124">
        <v>0</v>
      </c>
      <c r="AH93" s="124">
        <v>0</v>
      </c>
      <c r="AI93" s="124">
        <v>169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124</v>
      </c>
      <c r="BQ93" s="125">
        <f t="shared" si="47"/>
        <v>45</v>
      </c>
      <c r="BR93" s="125">
        <f t="shared" si="47"/>
        <v>0</v>
      </c>
      <c r="BS93" s="125">
        <f t="shared" si="47"/>
        <v>0</v>
      </c>
      <c r="BT93" s="125">
        <f t="shared" si="48"/>
        <v>-169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1240</v>
      </c>
      <c r="DA93" s="122">
        <f t="shared" si="57"/>
        <v>450</v>
      </c>
      <c r="DB93" s="122">
        <f t="shared" si="57"/>
        <v>0</v>
      </c>
      <c r="DC93" s="122">
        <f t="shared" si="57"/>
        <v>0</v>
      </c>
      <c r="DD93" s="122">
        <f t="shared" si="58"/>
        <v>1690</v>
      </c>
      <c r="DF93" s="123">
        <f t="shared" si="59"/>
        <v>124</v>
      </c>
      <c r="DG93" s="123">
        <f t="shared" si="60"/>
        <v>45</v>
      </c>
      <c r="DH93" s="123">
        <f t="shared" si="61"/>
        <v>0</v>
      </c>
      <c r="DI93" s="123">
        <f t="shared" si="62"/>
        <v>0</v>
      </c>
      <c r="DJ93" s="123">
        <f t="shared" si="63"/>
        <v>-169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-100.01900000000001</v>
      </c>
      <c r="G94" s="124">
        <v>-100.01900000000001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-61.970999999999997</v>
      </c>
      <c r="N94" s="124">
        <v>-61.970999999999997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100.01900000000001</v>
      </c>
      <c r="AF94" s="124">
        <v>61.970999999999997</v>
      </c>
      <c r="AG94" s="124">
        <v>0</v>
      </c>
      <c r="AH94" s="124">
        <v>0</v>
      </c>
      <c r="AI94" s="124">
        <v>161.99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100.01900000000001</v>
      </c>
      <c r="BQ94" s="125">
        <f t="shared" si="47"/>
        <v>61.970999999999997</v>
      </c>
      <c r="BR94" s="125">
        <f t="shared" si="47"/>
        <v>0</v>
      </c>
      <c r="BS94" s="125">
        <f t="shared" si="47"/>
        <v>0</v>
      </c>
      <c r="BT94" s="125">
        <f t="shared" si="48"/>
        <v>-161.99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1000.19</v>
      </c>
      <c r="DA94" s="122">
        <f t="shared" si="57"/>
        <v>619.70999999999992</v>
      </c>
      <c r="DB94" s="122">
        <f t="shared" si="57"/>
        <v>0</v>
      </c>
      <c r="DC94" s="122">
        <f t="shared" si="57"/>
        <v>0</v>
      </c>
      <c r="DD94" s="122">
        <f t="shared" si="58"/>
        <v>1619.9</v>
      </c>
      <c r="DF94" s="123">
        <f t="shared" si="59"/>
        <v>100.01900000000001</v>
      </c>
      <c r="DG94" s="123">
        <f t="shared" si="60"/>
        <v>61.970999999999997</v>
      </c>
      <c r="DH94" s="123">
        <f t="shared" si="61"/>
        <v>0</v>
      </c>
      <c r="DI94" s="123">
        <f t="shared" si="62"/>
        <v>0</v>
      </c>
      <c r="DJ94" s="123">
        <f t="shared" si="63"/>
        <v>-161.99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-72</v>
      </c>
      <c r="G95" s="124">
        <v>-72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-54.722000000000001</v>
      </c>
      <c r="N95" s="124">
        <v>-54.722000000000001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72</v>
      </c>
      <c r="AF95" s="124">
        <v>54.722000000000001</v>
      </c>
      <c r="AG95" s="124">
        <v>0</v>
      </c>
      <c r="AH95" s="124">
        <v>0</v>
      </c>
      <c r="AI95" s="124">
        <v>126.72199999999999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72</v>
      </c>
      <c r="BQ95" s="125">
        <f t="shared" si="47"/>
        <v>54.722000000000001</v>
      </c>
      <c r="BR95" s="125">
        <f t="shared" si="47"/>
        <v>0</v>
      </c>
      <c r="BS95" s="125">
        <f t="shared" si="47"/>
        <v>0</v>
      </c>
      <c r="BT95" s="125">
        <f t="shared" si="48"/>
        <v>-126.72200000000001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720</v>
      </c>
      <c r="DA95" s="122">
        <f t="shared" si="57"/>
        <v>547.22</v>
      </c>
      <c r="DB95" s="122">
        <f t="shared" si="57"/>
        <v>0</v>
      </c>
      <c r="DC95" s="122">
        <f t="shared" si="57"/>
        <v>0</v>
      </c>
      <c r="DD95" s="122">
        <f t="shared" si="58"/>
        <v>1267.22</v>
      </c>
      <c r="DF95" s="123">
        <f t="shared" si="59"/>
        <v>72</v>
      </c>
      <c r="DG95" s="123">
        <f t="shared" si="60"/>
        <v>54.722000000000001</v>
      </c>
      <c r="DH95" s="123">
        <f t="shared" si="61"/>
        <v>0</v>
      </c>
      <c r="DI95" s="123">
        <f t="shared" si="62"/>
        <v>0</v>
      </c>
      <c r="DJ95" s="123">
        <f t="shared" si="63"/>
        <v>-126.72200000000001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-77.721999999999994</v>
      </c>
      <c r="G96" s="124">
        <v>-77.721999999999994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-48.155999999999999</v>
      </c>
      <c r="N96" s="124">
        <v>-48.155999999999999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77.721999999999994</v>
      </c>
      <c r="AF96" s="124">
        <v>48.155999999999999</v>
      </c>
      <c r="AG96" s="124">
        <v>0</v>
      </c>
      <c r="AH96" s="124">
        <v>0</v>
      </c>
      <c r="AI96" s="124">
        <v>125.878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77.721999999999994</v>
      </c>
      <c r="BQ96" s="125">
        <f t="shared" si="47"/>
        <v>48.155999999999999</v>
      </c>
      <c r="BR96" s="125">
        <f t="shared" si="47"/>
        <v>0</v>
      </c>
      <c r="BS96" s="125">
        <f t="shared" si="47"/>
        <v>0</v>
      </c>
      <c r="BT96" s="125">
        <f t="shared" si="48"/>
        <v>-125.87799999999999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777.21999999999991</v>
      </c>
      <c r="DA96" s="122">
        <f t="shared" si="57"/>
        <v>481.56</v>
      </c>
      <c r="DB96" s="122">
        <f t="shared" si="57"/>
        <v>0</v>
      </c>
      <c r="DC96" s="122">
        <f t="shared" si="57"/>
        <v>0</v>
      </c>
      <c r="DD96" s="122">
        <f t="shared" si="58"/>
        <v>1258.78</v>
      </c>
      <c r="DF96" s="123">
        <f t="shared" si="59"/>
        <v>77.721999999999994</v>
      </c>
      <c r="DG96" s="123">
        <f t="shared" si="60"/>
        <v>48.155999999999999</v>
      </c>
      <c r="DH96" s="123">
        <f t="shared" si="61"/>
        <v>0</v>
      </c>
      <c r="DI96" s="123">
        <f t="shared" si="62"/>
        <v>0</v>
      </c>
      <c r="DJ96" s="123">
        <f t="shared" si="63"/>
        <v>-125.87799999999999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-72.009</v>
      </c>
      <c r="G97" s="124">
        <v>-72.009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-44.616</v>
      </c>
      <c r="N97" s="124">
        <v>-44.616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72.009</v>
      </c>
      <c r="AF97" s="124">
        <v>44.616</v>
      </c>
      <c r="AG97" s="124">
        <v>0</v>
      </c>
      <c r="AH97" s="124">
        <v>0</v>
      </c>
      <c r="AI97" s="124">
        <v>116.625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72.009</v>
      </c>
      <c r="BQ97" s="125">
        <f t="shared" si="47"/>
        <v>44.616</v>
      </c>
      <c r="BR97" s="125">
        <f t="shared" si="47"/>
        <v>0</v>
      </c>
      <c r="BS97" s="125">
        <f t="shared" si="47"/>
        <v>0</v>
      </c>
      <c r="BT97" s="125">
        <f t="shared" si="48"/>
        <v>-116.625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720.09</v>
      </c>
      <c r="DA97" s="122">
        <f t="shared" si="57"/>
        <v>446.15999999999997</v>
      </c>
      <c r="DB97" s="122">
        <f t="shared" si="57"/>
        <v>0</v>
      </c>
      <c r="DC97" s="122">
        <f t="shared" si="57"/>
        <v>0</v>
      </c>
      <c r="DD97" s="122">
        <f t="shared" si="58"/>
        <v>1166.25</v>
      </c>
      <c r="DF97" s="123">
        <f t="shared" si="59"/>
        <v>72.009</v>
      </c>
      <c r="DG97" s="123">
        <f t="shared" si="60"/>
        <v>44.616</v>
      </c>
      <c r="DH97" s="123">
        <f t="shared" si="61"/>
        <v>0</v>
      </c>
      <c r="DI97" s="123">
        <f t="shared" si="62"/>
        <v>0</v>
      </c>
      <c r="DJ97" s="123">
        <f t="shared" si="63"/>
        <v>-116.625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-61.726999999999997</v>
      </c>
      <c r="G98" s="124">
        <v>-61.726999999999997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-38.244999999999997</v>
      </c>
      <c r="N98" s="124">
        <v>-38.244999999999997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61.726999999999997</v>
      </c>
      <c r="AF98" s="124">
        <v>38.244999999999997</v>
      </c>
      <c r="AG98" s="124">
        <v>0</v>
      </c>
      <c r="AH98" s="124">
        <v>0</v>
      </c>
      <c r="AI98" s="124">
        <v>99.971999999999994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61.726999999999997</v>
      </c>
      <c r="BQ98" s="125">
        <f t="shared" si="47"/>
        <v>38.244999999999997</v>
      </c>
      <c r="BR98" s="125">
        <f t="shared" si="47"/>
        <v>0</v>
      </c>
      <c r="BS98" s="125">
        <f t="shared" si="47"/>
        <v>0</v>
      </c>
      <c r="BT98" s="125">
        <f t="shared" si="48"/>
        <v>-99.971999999999994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15560.265614</v>
      </c>
      <c r="DA98" s="122">
        <f t="shared" si="57"/>
        <v>9640.8760899999997</v>
      </c>
      <c r="DB98" s="122">
        <f t="shared" si="57"/>
        <v>0</v>
      </c>
      <c r="DC98" s="122">
        <f t="shared" si="57"/>
        <v>0</v>
      </c>
      <c r="DD98" s="122">
        <f t="shared" si="58"/>
        <v>25201.141704000001</v>
      </c>
      <c r="DF98" s="123">
        <f t="shared" si="59"/>
        <v>61.726999999999997</v>
      </c>
      <c r="DG98" s="123">
        <f t="shared" si="60"/>
        <v>38.244999999999997</v>
      </c>
      <c r="DH98" s="123">
        <f t="shared" si="61"/>
        <v>0</v>
      </c>
      <c r="DI98" s="123">
        <f t="shared" si="62"/>
        <v>0</v>
      </c>
      <c r="DJ98" s="123">
        <f t="shared" si="63"/>
        <v>-99.971999999999994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0.23914424999999997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-0.23914424999999997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1.5477102500000002</v>
      </c>
      <c r="BQ99" s="129">
        <f t="shared" ref="BQ99:BT99" si="68">SUM(BQ3:BQ98)/4000</f>
        <v>0.15389074999999999</v>
      </c>
      <c r="BR99" s="129">
        <f t="shared" si="68"/>
        <v>0</v>
      </c>
      <c r="BS99" s="129">
        <f t="shared" si="68"/>
        <v>0</v>
      </c>
      <c r="BT99" s="129">
        <f t="shared" si="68"/>
        <v>-1.7016009999999999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0.23914424999999997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0.23914424999999997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1.92128514035</v>
      </c>
      <c r="DA99" s="131">
        <f t="shared" ref="DA99:DD99" si="73">SUM(DA3:DA98)/40000</f>
        <v>0.38535140224999997</v>
      </c>
      <c r="DB99" s="131">
        <f t="shared" si="73"/>
        <v>0</v>
      </c>
      <c r="DC99" s="131">
        <f t="shared" si="73"/>
        <v>0</v>
      </c>
      <c r="DD99" s="131">
        <f t="shared" si="73"/>
        <v>2.3066365426000002</v>
      </c>
      <c r="DE99" s="128"/>
      <c r="DF99" s="123">
        <f t="shared" si="59"/>
        <v>1.7868545000000002</v>
      </c>
      <c r="DG99" s="123">
        <f t="shared" si="60"/>
        <v>-8.5253499999999982E-2</v>
      </c>
      <c r="DH99" s="123">
        <f t="shared" si="61"/>
        <v>0</v>
      </c>
      <c r="DI99" s="123">
        <f t="shared" si="62"/>
        <v>0</v>
      </c>
      <c r="DJ99" s="123">
        <f t="shared" si="63"/>
        <v>-1.7016009999999999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44667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44667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64.52</v>
      </c>
      <c r="I3" s="95">
        <v>35.130000000000003</v>
      </c>
      <c r="J3" s="95">
        <v>0</v>
      </c>
      <c r="K3" s="95">
        <v>0</v>
      </c>
      <c r="L3" s="95">
        <v>0</v>
      </c>
      <c r="M3" s="114">
        <v>0.16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99.81</v>
      </c>
      <c r="W3">
        <v>64.52</v>
      </c>
      <c r="X3">
        <v>35.130000000000003</v>
      </c>
      <c r="Y3">
        <v>0</v>
      </c>
      <c r="Z3">
        <v>0.16</v>
      </c>
      <c r="AA3">
        <v>0</v>
      </c>
    </row>
    <row r="4" spans="1:27">
      <c r="G4" t="s">
        <v>46</v>
      </c>
      <c r="H4" s="115">
        <v>57.16</v>
      </c>
      <c r="I4" s="88">
        <v>30.04</v>
      </c>
      <c r="J4" s="88">
        <v>0</v>
      </c>
      <c r="K4" s="88">
        <v>0</v>
      </c>
      <c r="L4" s="88">
        <v>0</v>
      </c>
      <c r="M4" s="116">
        <v>0.23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87.43</v>
      </c>
      <c r="W4">
        <v>57.16</v>
      </c>
      <c r="X4">
        <v>30.04</v>
      </c>
      <c r="Y4">
        <v>0</v>
      </c>
      <c r="Z4">
        <v>0.23</v>
      </c>
      <c r="AA4">
        <v>0</v>
      </c>
    </row>
    <row r="5" spans="1:27">
      <c r="G5" t="s">
        <v>47</v>
      </c>
      <c r="H5" s="115">
        <v>44.27</v>
      </c>
      <c r="I5" s="88">
        <v>15.52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59.79</v>
      </c>
      <c r="W5">
        <v>44.27</v>
      </c>
      <c r="X5">
        <v>15.52</v>
      </c>
      <c r="Y5">
        <v>0</v>
      </c>
      <c r="Z5">
        <v>0</v>
      </c>
      <c r="AA5">
        <v>0</v>
      </c>
    </row>
    <row r="6" spans="1:27">
      <c r="G6" t="s">
        <v>48</v>
      </c>
      <c r="H6" s="115">
        <v>31.53</v>
      </c>
      <c r="I6" s="88">
        <v>8.6199999999999992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40.15</v>
      </c>
      <c r="W6">
        <v>31.53</v>
      </c>
      <c r="X6">
        <v>8.6199999999999992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16.73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16.73</v>
      </c>
      <c r="W7">
        <v>16.73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-23</v>
      </c>
      <c r="Q8" s="88">
        <v>0</v>
      </c>
      <c r="R8" s="88">
        <v>0</v>
      </c>
      <c r="S8" s="116">
        <v>0</v>
      </c>
      <c r="U8" s="115">
        <v>-23</v>
      </c>
      <c r="V8" s="116">
        <v>0</v>
      </c>
      <c r="W8">
        <v>0</v>
      </c>
      <c r="X8">
        <v>0</v>
      </c>
      <c r="Y8">
        <v>0</v>
      </c>
      <c r="Z8">
        <v>0</v>
      </c>
      <c r="AA8">
        <v>-23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-78</v>
      </c>
      <c r="Q9" s="88">
        <v>0</v>
      </c>
      <c r="R9" s="88">
        <v>0</v>
      </c>
      <c r="S9" s="116">
        <v>0</v>
      </c>
      <c r="U9" s="115">
        <v>-78</v>
      </c>
      <c r="V9" s="116">
        <v>0</v>
      </c>
      <c r="W9">
        <v>0</v>
      </c>
      <c r="X9">
        <v>0</v>
      </c>
      <c r="Y9">
        <v>0</v>
      </c>
      <c r="Z9">
        <v>0</v>
      </c>
      <c r="AA9">
        <v>-78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0.14000000000000001</v>
      </c>
      <c r="N10" s="115">
        <v>0</v>
      </c>
      <c r="O10" s="88">
        <v>0</v>
      </c>
      <c r="P10" s="88">
        <v>-125</v>
      </c>
      <c r="Q10" s="88">
        <v>0</v>
      </c>
      <c r="R10" s="88">
        <v>0</v>
      </c>
      <c r="S10" s="116">
        <v>0</v>
      </c>
      <c r="U10" s="115">
        <v>-125</v>
      </c>
      <c r="V10" s="116">
        <v>0.14000000000000001</v>
      </c>
      <c r="W10">
        <v>0</v>
      </c>
      <c r="X10">
        <v>0</v>
      </c>
      <c r="Y10">
        <v>0</v>
      </c>
      <c r="Z10">
        <v>0.14000000000000001</v>
      </c>
      <c r="AA10">
        <v>-125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0.3</v>
      </c>
      <c r="N11" s="115">
        <v>0</v>
      </c>
      <c r="O11" s="88">
        <v>0</v>
      </c>
      <c r="P11" s="88">
        <v>-56</v>
      </c>
      <c r="Q11" s="88">
        <v>0</v>
      </c>
      <c r="R11" s="88">
        <v>0</v>
      </c>
      <c r="S11" s="116">
        <v>0</v>
      </c>
      <c r="U11" s="115">
        <v>-56</v>
      </c>
      <c r="V11" s="116">
        <v>0.3</v>
      </c>
      <c r="W11">
        <v>0</v>
      </c>
      <c r="X11">
        <v>0</v>
      </c>
      <c r="Y11">
        <v>0</v>
      </c>
      <c r="Z11">
        <v>0.3</v>
      </c>
      <c r="AA11">
        <v>-56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-94</v>
      </c>
      <c r="Q12" s="88">
        <v>0</v>
      </c>
      <c r="R12" s="88">
        <v>0</v>
      </c>
      <c r="S12" s="116">
        <v>0</v>
      </c>
      <c r="U12" s="115">
        <v>-94</v>
      </c>
      <c r="V12" s="116">
        <v>0</v>
      </c>
      <c r="W12">
        <v>0</v>
      </c>
      <c r="X12">
        <v>0</v>
      </c>
      <c r="Y12">
        <v>0</v>
      </c>
      <c r="Z12">
        <v>0</v>
      </c>
      <c r="AA12">
        <v>-94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-10</v>
      </c>
      <c r="P13" s="88">
        <v>-122</v>
      </c>
      <c r="Q13" s="88">
        <v>0</v>
      </c>
      <c r="R13" s="88">
        <v>0</v>
      </c>
      <c r="S13" s="116">
        <v>0</v>
      </c>
      <c r="U13" s="115">
        <v>-132</v>
      </c>
      <c r="V13" s="116">
        <v>0</v>
      </c>
      <c r="W13">
        <v>0</v>
      </c>
      <c r="X13">
        <v>-10</v>
      </c>
      <c r="Y13">
        <v>0</v>
      </c>
      <c r="Z13">
        <v>0</v>
      </c>
      <c r="AA13">
        <v>-122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-45</v>
      </c>
      <c r="P14" s="88">
        <v>-156</v>
      </c>
      <c r="Q14" s="88">
        <v>0</v>
      </c>
      <c r="R14" s="88">
        <v>0</v>
      </c>
      <c r="S14" s="116">
        <v>0</v>
      </c>
      <c r="U14" s="115">
        <v>-201</v>
      </c>
      <c r="V14" s="116">
        <v>0</v>
      </c>
      <c r="W14">
        <v>0</v>
      </c>
      <c r="X14">
        <v>-45</v>
      </c>
      <c r="Y14">
        <v>0</v>
      </c>
      <c r="Z14">
        <v>0</v>
      </c>
      <c r="AA14">
        <v>-156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-11</v>
      </c>
      <c r="Q15" s="88">
        <v>0</v>
      </c>
      <c r="R15" s="88">
        <v>0</v>
      </c>
      <c r="S15" s="116">
        <v>0</v>
      </c>
      <c r="U15" s="115">
        <v>-11</v>
      </c>
      <c r="V15" s="116">
        <v>0</v>
      </c>
      <c r="W15">
        <v>0</v>
      </c>
      <c r="X15">
        <v>0</v>
      </c>
      <c r="Y15">
        <v>0</v>
      </c>
      <c r="Z15">
        <v>0</v>
      </c>
      <c r="AA15">
        <v>-11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24.1</v>
      </c>
      <c r="L16" s="88">
        <v>0</v>
      </c>
      <c r="M16" s="116">
        <v>0.24</v>
      </c>
      <c r="N16" s="115">
        <v>0</v>
      </c>
      <c r="O16" s="88">
        <v>0</v>
      </c>
      <c r="P16" s="88">
        <v>-79</v>
      </c>
      <c r="Q16" s="88">
        <v>0</v>
      </c>
      <c r="R16" s="88">
        <v>0</v>
      </c>
      <c r="S16" s="116">
        <v>0</v>
      </c>
      <c r="U16" s="115">
        <v>-79</v>
      </c>
      <c r="V16" s="116">
        <v>24.34</v>
      </c>
      <c r="W16">
        <v>0</v>
      </c>
      <c r="X16">
        <v>0</v>
      </c>
      <c r="Y16">
        <v>24.1</v>
      </c>
      <c r="Z16">
        <v>0.24</v>
      </c>
      <c r="AA16">
        <v>-79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9.5399999999999991</v>
      </c>
      <c r="L17" s="88">
        <v>0</v>
      </c>
      <c r="M17" s="116">
        <v>0</v>
      </c>
      <c r="N17" s="115">
        <v>0</v>
      </c>
      <c r="O17" s="88">
        <v>-10</v>
      </c>
      <c r="P17" s="88">
        <v>-115</v>
      </c>
      <c r="Q17" s="88">
        <v>0</v>
      </c>
      <c r="R17" s="88">
        <v>0</v>
      </c>
      <c r="S17" s="116">
        <v>0</v>
      </c>
      <c r="U17" s="115">
        <v>-125</v>
      </c>
      <c r="V17" s="116">
        <v>9.5399999999999991</v>
      </c>
      <c r="W17">
        <v>0</v>
      </c>
      <c r="X17">
        <v>-10</v>
      </c>
      <c r="Y17">
        <v>9.5399999999999991</v>
      </c>
      <c r="Z17">
        <v>0</v>
      </c>
      <c r="AA17">
        <v>-115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27.87</v>
      </c>
      <c r="L18" s="88">
        <v>0</v>
      </c>
      <c r="M18" s="116">
        <v>2.42</v>
      </c>
      <c r="N18" s="115">
        <v>0</v>
      </c>
      <c r="O18" s="88">
        <v>-15</v>
      </c>
      <c r="P18" s="88">
        <v>-131</v>
      </c>
      <c r="Q18" s="88">
        <v>0</v>
      </c>
      <c r="R18" s="88">
        <v>0</v>
      </c>
      <c r="S18" s="116">
        <v>0</v>
      </c>
      <c r="U18" s="115">
        <v>-146</v>
      </c>
      <c r="V18" s="116">
        <v>30.29</v>
      </c>
      <c r="W18">
        <v>0</v>
      </c>
      <c r="X18">
        <v>-15</v>
      </c>
      <c r="Y18">
        <v>27.87</v>
      </c>
      <c r="Z18">
        <v>2.42</v>
      </c>
      <c r="AA18">
        <v>-131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-30</v>
      </c>
      <c r="P19" s="88">
        <v>-151</v>
      </c>
      <c r="Q19" s="88">
        <v>0</v>
      </c>
      <c r="R19" s="88">
        <v>0</v>
      </c>
      <c r="S19" s="116">
        <v>0</v>
      </c>
      <c r="U19" s="115">
        <v>-181</v>
      </c>
      <c r="V19" s="116">
        <v>0</v>
      </c>
      <c r="W19">
        <v>0</v>
      </c>
      <c r="X19">
        <v>-30</v>
      </c>
      <c r="Y19">
        <v>0</v>
      </c>
      <c r="Z19">
        <v>0</v>
      </c>
      <c r="AA19">
        <v>-151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13.91</v>
      </c>
      <c r="L20" s="88">
        <v>0</v>
      </c>
      <c r="M20" s="116">
        <v>0.22</v>
      </c>
      <c r="N20" s="115">
        <v>0</v>
      </c>
      <c r="O20" s="88">
        <v>-65</v>
      </c>
      <c r="P20" s="88">
        <v>-188</v>
      </c>
      <c r="Q20" s="88">
        <v>0</v>
      </c>
      <c r="R20" s="88">
        <v>0</v>
      </c>
      <c r="S20" s="116">
        <v>0</v>
      </c>
      <c r="U20" s="115">
        <v>-253</v>
      </c>
      <c r="V20" s="116">
        <v>14.13</v>
      </c>
      <c r="W20">
        <v>0</v>
      </c>
      <c r="X20">
        <v>-65</v>
      </c>
      <c r="Y20">
        <v>13.91</v>
      </c>
      <c r="Z20">
        <v>0.22</v>
      </c>
      <c r="AA20">
        <v>-188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13.92</v>
      </c>
      <c r="L21" s="88">
        <v>0</v>
      </c>
      <c r="M21" s="116">
        <v>0.34</v>
      </c>
      <c r="N21" s="115">
        <v>0</v>
      </c>
      <c r="O21" s="88">
        <v>-85</v>
      </c>
      <c r="P21" s="88">
        <v>-227</v>
      </c>
      <c r="Q21" s="88">
        <v>0</v>
      </c>
      <c r="R21" s="88">
        <v>0</v>
      </c>
      <c r="S21" s="116">
        <v>0</v>
      </c>
      <c r="U21" s="115">
        <v>-312</v>
      </c>
      <c r="V21" s="116">
        <v>14.26</v>
      </c>
      <c r="W21">
        <v>0</v>
      </c>
      <c r="X21">
        <v>-85</v>
      </c>
      <c r="Y21">
        <v>13.92</v>
      </c>
      <c r="Z21">
        <v>0.34</v>
      </c>
      <c r="AA21">
        <v>-227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26.85</v>
      </c>
      <c r="L22" s="88">
        <v>0</v>
      </c>
      <c r="M22" s="116">
        <v>0</v>
      </c>
      <c r="N22" s="115">
        <v>0</v>
      </c>
      <c r="O22" s="88">
        <v>-110</v>
      </c>
      <c r="P22" s="88">
        <v>-257.99</v>
      </c>
      <c r="Q22" s="88">
        <v>0</v>
      </c>
      <c r="R22" s="88">
        <v>0</v>
      </c>
      <c r="S22" s="116">
        <v>0</v>
      </c>
      <c r="U22" s="115">
        <v>-367.99</v>
      </c>
      <c r="V22" s="116">
        <v>26.85</v>
      </c>
      <c r="W22">
        <v>0</v>
      </c>
      <c r="X22">
        <v>-110</v>
      </c>
      <c r="Y22">
        <v>26.85</v>
      </c>
      <c r="Z22">
        <v>0</v>
      </c>
      <c r="AA22">
        <v>-257.99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2.35</v>
      </c>
      <c r="N23" s="115">
        <v>0</v>
      </c>
      <c r="O23" s="88">
        <v>-145</v>
      </c>
      <c r="P23" s="88">
        <v>-298</v>
      </c>
      <c r="Q23" s="88">
        <v>0</v>
      </c>
      <c r="R23" s="88">
        <v>0</v>
      </c>
      <c r="S23" s="116">
        <v>0</v>
      </c>
      <c r="U23" s="115">
        <v>-443</v>
      </c>
      <c r="V23" s="116">
        <v>2.35</v>
      </c>
      <c r="W23">
        <v>0</v>
      </c>
      <c r="X23">
        <v>-145</v>
      </c>
      <c r="Y23">
        <v>0</v>
      </c>
      <c r="Z23">
        <v>2.35</v>
      </c>
      <c r="AA23">
        <v>-298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14.39</v>
      </c>
      <c r="L24" s="88">
        <v>0</v>
      </c>
      <c r="M24" s="116">
        <v>3.05</v>
      </c>
      <c r="N24" s="115">
        <v>0</v>
      </c>
      <c r="O24" s="88">
        <v>-160</v>
      </c>
      <c r="P24" s="88">
        <v>-317.98</v>
      </c>
      <c r="Q24" s="88">
        <v>0</v>
      </c>
      <c r="R24" s="88">
        <v>0</v>
      </c>
      <c r="S24" s="116">
        <v>0</v>
      </c>
      <c r="U24" s="115">
        <v>-477.98</v>
      </c>
      <c r="V24" s="116">
        <v>17.440000000000001</v>
      </c>
      <c r="W24">
        <v>0</v>
      </c>
      <c r="X24">
        <v>-160</v>
      </c>
      <c r="Y24">
        <v>14.39</v>
      </c>
      <c r="Z24">
        <v>3.05</v>
      </c>
      <c r="AA24">
        <v>-317.98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14.12</v>
      </c>
      <c r="L25" s="88">
        <v>0</v>
      </c>
      <c r="M25" s="116">
        <v>5.0199999999999996</v>
      </c>
      <c r="N25" s="115">
        <v>0</v>
      </c>
      <c r="O25" s="88">
        <v>-185</v>
      </c>
      <c r="P25" s="88">
        <v>-351</v>
      </c>
      <c r="Q25" s="88">
        <v>0</v>
      </c>
      <c r="R25" s="88">
        <v>0</v>
      </c>
      <c r="S25" s="116">
        <v>0</v>
      </c>
      <c r="U25" s="115">
        <v>-536</v>
      </c>
      <c r="V25" s="116">
        <v>19.14</v>
      </c>
      <c r="W25">
        <v>0</v>
      </c>
      <c r="X25">
        <v>-185</v>
      </c>
      <c r="Y25">
        <v>14.12</v>
      </c>
      <c r="Z25">
        <v>5.0199999999999996</v>
      </c>
      <c r="AA25">
        <v>-351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29.15</v>
      </c>
      <c r="L26" s="88">
        <v>0</v>
      </c>
      <c r="M26" s="116">
        <v>1.46</v>
      </c>
      <c r="N26" s="115">
        <v>0</v>
      </c>
      <c r="O26" s="88">
        <v>-200</v>
      </c>
      <c r="P26" s="88">
        <v>-372</v>
      </c>
      <c r="Q26" s="88">
        <v>0</v>
      </c>
      <c r="R26" s="88">
        <v>0</v>
      </c>
      <c r="S26" s="116">
        <v>0</v>
      </c>
      <c r="U26" s="115">
        <v>-572</v>
      </c>
      <c r="V26" s="116">
        <v>30.61</v>
      </c>
      <c r="W26">
        <v>0</v>
      </c>
      <c r="X26">
        <v>-200</v>
      </c>
      <c r="Y26">
        <v>29.15</v>
      </c>
      <c r="Z26">
        <v>1.46</v>
      </c>
      <c r="AA26">
        <v>-372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1.96</v>
      </c>
      <c r="N27" s="115">
        <v>0</v>
      </c>
      <c r="O27" s="88">
        <v>-190</v>
      </c>
      <c r="P27" s="88">
        <v>-365</v>
      </c>
      <c r="Q27" s="88">
        <v>0</v>
      </c>
      <c r="R27" s="88">
        <v>0</v>
      </c>
      <c r="S27" s="116">
        <v>0</v>
      </c>
      <c r="U27" s="115">
        <v>-555</v>
      </c>
      <c r="V27" s="116">
        <v>1.96</v>
      </c>
      <c r="W27">
        <v>0</v>
      </c>
      <c r="X27">
        <v>-190</v>
      </c>
      <c r="Y27">
        <v>0</v>
      </c>
      <c r="Z27">
        <v>1.96</v>
      </c>
      <c r="AA27">
        <v>-365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13.77</v>
      </c>
      <c r="L28" s="88">
        <v>0</v>
      </c>
      <c r="M28" s="116">
        <v>4.13</v>
      </c>
      <c r="N28" s="115">
        <v>0</v>
      </c>
      <c r="O28" s="88">
        <v>-190</v>
      </c>
      <c r="P28" s="88">
        <v>-392</v>
      </c>
      <c r="Q28" s="88">
        <v>0</v>
      </c>
      <c r="R28" s="88">
        <v>0</v>
      </c>
      <c r="S28" s="116">
        <v>0</v>
      </c>
      <c r="U28" s="115">
        <v>-582</v>
      </c>
      <c r="V28" s="116">
        <v>17.899999999999999</v>
      </c>
      <c r="W28">
        <v>0</v>
      </c>
      <c r="X28">
        <v>-190</v>
      </c>
      <c r="Y28">
        <v>13.77</v>
      </c>
      <c r="Z28">
        <v>4.13</v>
      </c>
      <c r="AA28">
        <v>-392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15.46</v>
      </c>
      <c r="L29" s="88">
        <v>0</v>
      </c>
      <c r="M29" s="116">
        <v>1.24</v>
      </c>
      <c r="N29" s="115">
        <v>0</v>
      </c>
      <c r="O29" s="88">
        <v>-195</v>
      </c>
      <c r="P29" s="88">
        <v>-400</v>
      </c>
      <c r="Q29" s="88">
        <v>0</v>
      </c>
      <c r="R29" s="88">
        <v>0</v>
      </c>
      <c r="S29" s="116">
        <v>0</v>
      </c>
      <c r="U29" s="115">
        <v>-595</v>
      </c>
      <c r="V29" s="116">
        <v>16.7</v>
      </c>
      <c r="W29">
        <v>0</v>
      </c>
      <c r="X29">
        <v>-195</v>
      </c>
      <c r="Y29">
        <v>15.46</v>
      </c>
      <c r="Z29">
        <v>1.24</v>
      </c>
      <c r="AA29">
        <v>-400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26.95</v>
      </c>
      <c r="L30" s="88">
        <v>0</v>
      </c>
      <c r="M30" s="116">
        <v>2.76</v>
      </c>
      <c r="N30" s="115">
        <v>0</v>
      </c>
      <c r="O30" s="88">
        <v>-190</v>
      </c>
      <c r="P30" s="88">
        <v>-413</v>
      </c>
      <c r="Q30" s="88">
        <v>0</v>
      </c>
      <c r="R30" s="88">
        <v>0</v>
      </c>
      <c r="S30" s="116">
        <v>0</v>
      </c>
      <c r="U30" s="115">
        <v>-603</v>
      </c>
      <c r="V30" s="116">
        <v>29.71</v>
      </c>
      <c r="W30">
        <v>0</v>
      </c>
      <c r="X30">
        <v>-190</v>
      </c>
      <c r="Y30">
        <v>26.95</v>
      </c>
      <c r="Z30">
        <v>2.76</v>
      </c>
      <c r="AA30">
        <v>-413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4.37</v>
      </c>
      <c r="N31" s="115">
        <v>0</v>
      </c>
      <c r="O31" s="88">
        <v>-185</v>
      </c>
      <c r="P31" s="88">
        <v>-417</v>
      </c>
      <c r="Q31" s="88">
        <v>0</v>
      </c>
      <c r="R31" s="88">
        <v>0</v>
      </c>
      <c r="S31" s="116">
        <v>0</v>
      </c>
      <c r="U31" s="115">
        <v>-602</v>
      </c>
      <c r="V31" s="116">
        <v>4.37</v>
      </c>
      <c r="W31">
        <v>0</v>
      </c>
      <c r="X31">
        <v>-185</v>
      </c>
      <c r="Y31">
        <v>0</v>
      </c>
      <c r="Z31">
        <v>4.37</v>
      </c>
      <c r="AA31">
        <v>-417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29.04</v>
      </c>
      <c r="L32" s="88">
        <v>0</v>
      </c>
      <c r="M32" s="116">
        <v>9.68</v>
      </c>
      <c r="N32" s="115">
        <v>0</v>
      </c>
      <c r="O32" s="88">
        <v>-200</v>
      </c>
      <c r="P32" s="88">
        <v>-439</v>
      </c>
      <c r="Q32" s="88">
        <v>0</v>
      </c>
      <c r="R32" s="88">
        <v>0</v>
      </c>
      <c r="S32" s="116">
        <v>0</v>
      </c>
      <c r="U32" s="115">
        <v>-639</v>
      </c>
      <c r="V32" s="116">
        <v>38.72</v>
      </c>
      <c r="W32">
        <v>0</v>
      </c>
      <c r="X32">
        <v>-200</v>
      </c>
      <c r="Y32">
        <v>29.04</v>
      </c>
      <c r="Z32">
        <v>9.68</v>
      </c>
      <c r="AA32">
        <v>-439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29.03</v>
      </c>
      <c r="L33" s="88">
        <v>0</v>
      </c>
      <c r="M33" s="116">
        <v>2.52</v>
      </c>
      <c r="N33" s="115">
        <v>0</v>
      </c>
      <c r="O33" s="88">
        <v>-210</v>
      </c>
      <c r="P33" s="88">
        <v>-453</v>
      </c>
      <c r="Q33" s="88">
        <v>0</v>
      </c>
      <c r="R33" s="88">
        <v>0</v>
      </c>
      <c r="S33" s="116">
        <v>0</v>
      </c>
      <c r="U33" s="115">
        <v>-663</v>
      </c>
      <c r="V33" s="116">
        <v>31.55</v>
      </c>
      <c r="W33">
        <v>0</v>
      </c>
      <c r="X33">
        <v>-210</v>
      </c>
      <c r="Y33">
        <v>29.03</v>
      </c>
      <c r="Z33">
        <v>2.52</v>
      </c>
      <c r="AA33">
        <v>-453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43.56</v>
      </c>
      <c r="L34" s="88">
        <v>0</v>
      </c>
      <c r="M34" s="116">
        <v>3.77</v>
      </c>
      <c r="N34" s="115">
        <v>0</v>
      </c>
      <c r="O34" s="88">
        <v>-225</v>
      </c>
      <c r="P34" s="88">
        <v>-477</v>
      </c>
      <c r="Q34" s="88">
        <v>0</v>
      </c>
      <c r="R34" s="88">
        <v>0</v>
      </c>
      <c r="S34" s="116">
        <v>0</v>
      </c>
      <c r="U34" s="115">
        <v>-702</v>
      </c>
      <c r="V34" s="116">
        <v>47.33</v>
      </c>
      <c r="W34">
        <v>0</v>
      </c>
      <c r="X34">
        <v>-225</v>
      </c>
      <c r="Y34">
        <v>43.56</v>
      </c>
      <c r="Z34">
        <v>3.77</v>
      </c>
      <c r="AA34">
        <v>-477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4.9400000000000004</v>
      </c>
      <c r="N35" s="115">
        <v>0</v>
      </c>
      <c r="O35" s="88">
        <v>-250</v>
      </c>
      <c r="P35" s="88">
        <v>-504</v>
      </c>
      <c r="Q35" s="88">
        <v>0</v>
      </c>
      <c r="R35" s="88">
        <v>0</v>
      </c>
      <c r="S35" s="116">
        <v>0</v>
      </c>
      <c r="U35" s="115">
        <v>-754</v>
      </c>
      <c r="V35" s="116">
        <v>4.9400000000000004</v>
      </c>
      <c r="W35">
        <v>0</v>
      </c>
      <c r="X35">
        <v>-250</v>
      </c>
      <c r="Y35">
        <v>0</v>
      </c>
      <c r="Z35">
        <v>4.9400000000000004</v>
      </c>
      <c r="AA35">
        <v>-504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9.68</v>
      </c>
      <c r="L36" s="88">
        <v>0</v>
      </c>
      <c r="M36" s="116">
        <v>0.1</v>
      </c>
      <c r="N36" s="115">
        <v>0</v>
      </c>
      <c r="O36" s="88">
        <v>-270</v>
      </c>
      <c r="P36" s="88">
        <v>-521</v>
      </c>
      <c r="Q36" s="88">
        <v>0</v>
      </c>
      <c r="R36" s="88">
        <v>0</v>
      </c>
      <c r="S36" s="116">
        <v>0</v>
      </c>
      <c r="U36" s="115">
        <v>-791</v>
      </c>
      <c r="V36" s="116">
        <v>9.7799999999999994</v>
      </c>
      <c r="W36">
        <v>0</v>
      </c>
      <c r="X36">
        <v>-270</v>
      </c>
      <c r="Y36">
        <v>9.68</v>
      </c>
      <c r="Z36">
        <v>0.1</v>
      </c>
      <c r="AA36">
        <v>-521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29.03</v>
      </c>
      <c r="L37" s="88">
        <v>0</v>
      </c>
      <c r="M37" s="116">
        <v>4.6500000000000004</v>
      </c>
      <c r="N37" s="115">
        <v>0</v>
      </c>
      <c r="O37" s="88">
        <v>-285</v>
      </c>
      <c r="P37" s="88">
        <v>-541</v>
      </c>
      <c r="Q37" s="88">
        <v>0</v>
      </c>
      <c r="R37" s="88">
        <v>0</v>
      </c>
      <c r="S37" s="116">
        <v>0</v>
      </c>
      <c r="U37" s="115">
        <v>-826</v>
      </c>
      <c r="V37" s="116">
        <v>33.68</v>
      </c>
      <c r="W37">
        <v>0</v>
      </c>
      <c r="X37">
        <v>-285</v>
      </c>
      <c r="Y37">
        <v>29.03</v>
      </c>
      <c r="Z37">
        <v>4.6500000000000004</v>
      </c>
      <c r="AA37">
        <v>-541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9.68</v>
      </c>
      <c r="L38" s="88">
        <v>0</v>
      </c>
      <c r="M38" s="116">
        <v>5.52</v>
      </c>
      <c r="N38" s="115">
        <v>0</v>
      </c>
      <c r="O38" s="88">
        <v>-295</v>
      </c>
      <c r="P38" s="88">
        <v>-556</v>
      </c>
      <c r="Q38" s="88">
        <v>0</v>
      </c>
      <c r="R38" s="88">
        <v>0</v>
      </c>
      <c r="S38" s="116">
        <v>0</v>
      </c>
      <c r="U38" s="115">
        <v>-851</v>
      </c>
      <c r="V38" s="116">
        <v>15.2</v>
      </c>
      <c r="W38">
        <v>0</v>
      </c>
      <c r="X38">
        <v>-295</v>
      </c>
      <c r="Y38">
        <v>9.68</v>
      </c>
      <c r="Z38">
        <v>5.52</v>
      </c>
      <c r="AA38">
        <v>-556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38.72</v>
      </c>
      <c r="L39" s="88">
        <v>0</v>
      </c>
      <c r="M39" s="116">
        <v>8.1300000000000008</v>
      </c>
      <c r="N39" s="115">
        <v>0</v>
      </c>
      <c r="O39" s="88">
        <v>-295</v>
      </c>
      <c r="P39" s="88">
        <v>-560</v>
      </c>
      <c r="Q39" s="88">
        <v>0</v>
      </c>
      <c r="R39" s="88">
        <v>0</v>
      </c>
      <c r="S39" s="116">
        <v>0</v>
      </c>
      <c r="U39" s="115">
        <v>-855</v>
      </c>
      <c r="V39" s="116">
        <v>46.85</v>
      </c>
      <c r="W39">
        <v>0</v>
      </c>
      <c r="X39">
        <v>-295</v>
      </c>
      <c r="Y39">
        <v>38.72</v>
      </c>
      <c r="Z39">
        <v>8.1300000000000008</v>
      </c>
      <c r="AA39">
        <v>-560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3.29</v>
      </c>
      <c r="N40" s="115">
        <v>0</v>
      </c>
      <c r="O40" s="88">
        <v>-285</v>
      </c>
      <c r="P40" s="88">
        <v>-523</v>
      </c>
      <c r="Q40" s="88">
        <v>0</v>
      </c>
      <c r="R40" s="88">
        <v>0</v>
      </c>
      <c r="S40" s="116">
        <v>0</v>
      </c>
      <c r="U40" s="115">
        <v>-808</v>
      </c>
      <c r="V40" s="116">
        <v>3.29</v>
      </c>
      <c r="W40">
        <v>0</v>
      </c>
      <c r="X40">
        <v>-285</v>
      </c>
      <c r="Y40">
        <v>0</v>
      </c>
      <c r="Z40">
        <v>3.29</v>
      </c>
      <c r="AA40">
        <v>-523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48.39</v>
      </c>
      <c r="L41" s="88">
        <v>0</v>
      </c>
      <c r="M41" s="116">
        <v>4.07</v>
      </c>
      <c r="N41" s="115">
        <v>0</v>
      </c>
      <c r="O41" s="88">
        <v>-275</v>
      </c>
      <c r="P41" s="88">
        <v>-504</v>
      </c>
      <c r="Q41" s="88">
        <v>0</v>
      </c>
      <c r="R41" s="88">
        <v>0</v>
      </c>
      <c r="S41" s="116">
        <v>0</v>
      </c>
      <c r="U41" s="115">
        <v>-779</v>
      </c>
      <c r="V41" s="116">
        <v>52.46</v>
      </c>
      <c r="W41">
        <v>0</v>
      </c>
      <c r="X41">
        <v>-275</v>
      </c>
      <c r="Y41">
        <v>48.39</v>
      </c>
      <c r="Z41">
        <v>4.07</v>
      </c>
      <c r="AA41">
        <v>-504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48.4</v>
      </c>
      <c r="L42" s="88">
        <v>0</v>
      </c>
      <c r="M42" s="116">
        <v>6</v>
      </c>
      <c r="N42" s="115">
        <v>0</v>
      </c>
      <c r="O42" s="88">
        <v>-260</v>
      </c>
      <c r="P42" s="88">
        <v>-496</v>
      </c>
      <c r="Q42" s="88">
        <v>0</v>
      </c>
      <c r="R42" s="88">
        <v>0</v>
      </c>
      <c r="S42" s="116">
        <v>0</v>
      </c>
      <c r="U42" s="115">
        <v>-756</v>
      </c>
      <c r="V42" s="116">
        <v>54.4</v>
      </c>
      <c r="W42">
        <v>0</v>
      </c>
      <c r="X42">
        <v>-260</v>
      </c>
      <c r="Y42">
        <v>48.4</v>
      </c>
      <c r="Z42">
        <v>6</v>
      </c>
      <c r="AA42">
        <v>-496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48.39</v>
      </c>
      <c r="L43" s="88">
        <v>0</v>
      </c>
      <c r="M43" s="116">
        <v>1.26</v>
      </c>
      <c r="N43" s="115">
        <v>0</v>
      </c>
      <c r="O43" s="88">
        <v>-240</v>
      </c>
      <c r="P43" s="88">
        <v>-485</v>
      </c>
      <c r="Q43" s="88">
        <v>0</v>
      </c>
      <c r="R43" s="88">
        <v>0</v>
      </c>
      <c r="S43" s="116">
        <v>0</v>
      </c>
      <c r="U43" s="115">
        <v>-725</v>
      </c>
      <c r="V43" s="116">
        <v>49.65</v>
      </c>
      <c r="W43">
        <v>0</v>
      </c>
      <c r="X43">
        <v>-240</v>
      </c>
      <c r="Y43">
        <v>48.39</v>
      </c>
      <c r="Z43">
        <v>1.26</v>
      </c>
      <c r="AA43">
        <v>-485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5.23</v>
      </c>
      <c r="N44" s="115">
        <v>0</v>
      </c>
      <c r="O44" s="88">
        <v>-225</v>
      </c>
      <c r="P44" s="88">
        <v>-470</v>
      </c>
      <c r="Q44" s="88">
        <v>0</v>
      </c>
      <c r="R44" s="88">
        <v>0</v>
      </c>
      <c r="S44" s="116">
        <v>0</v>
      </c>
      <c r="U44" s="115">
        <v>-695</v>
      </c>
      <c r="V44" s="116">
        <v>5.23</v>
      </c>
      <c r="W44">
        <v>0</v>
      </c>
      <c r="X44">
        <v>-225</v>
      </c>
      <c r="Y44">
        <v>0</v>
      </c>
      <c r="Z44">
        <v>5.23</v>
      </c>
      <c r="AA44">
        <v>-470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38.72</v>
      </c>
      <c r="L45" s="88">
        <v>0</v>
      </c>
      <c r="M45" s="116">
        <v>2.42</v>
      </c>
      <c r="N45" s="115">
        <v>0</v>
      </c>
      <c r="O45" s="88">
        <v>-215</v>
      </c>
      <c r="P45" s="88">
        <v>-458</v>
      </c>
      <c r="Q45" s="88">
        <v>0</v>
      </c>
      <c r="R45" s="88">
        <v>0</v>
      </c>
      <c r="S45" s="116">
        <v>0</v>
      </c>
      <c r="U45" s="115">
        <v>-673</v>
      </c>
      <c r="V45" s="116">
        <v>41.14</v>
      </c>
      <c r="W45">
        <v>0</v>
      </c>
      <c r="X45">
        <v>-215</v>
      </c>
      <c r="Y45">
        <v>38.72</v>
      </c>
      <c r="Z45">
        <v>2.42</v>
      </c>
      <c r="AA45">
        <v>-458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38.71</v>
      </c>
      <c r="L46" s="88">
        <v>0</v>
      </c>
      <c r="M46" s="116">
        <v>7.65</v>
      </c>
      <c r="N46" s="115">
        <v>0</v>
      </c>
      <c r="O46" s="88">
        <v>-205</v>
      </c>
      <c r="P46" s="88">
        <v>-448</v>
      </c>
      <c r="Q46" s="88">
        <v>0</v>
      </c>
      <c r="R46" s="88">
        <v>0</v>
      </c>
      <c r="S46" s="116">
        <v>0</v>
      </c>
      <c r="U46" s="115">
        <v>-653</v>
      </c>
      <c r="V46" s="116">
        <v>46.36</v>
      </c>
      <c r="W46">
        <v>0</v>
      </c>
      <c r="X46">
        <v>-205</v>
      </c>
      <c r="Y46">
        <v>38.71</v>
      </c>
      <c r="Z46">
        <v>7.65</v>
      </c>
      <c r="AA46">
        <v>-448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2.3199999999999998</v>
      </c>
      <c r="N47" s="115">
        <v>0</v>
      </c>
      <c r="O47" s="88">
        <v>-185</v>
      </c>
      <c r="P47" s="88">
        <v>-438</v>
      </c>
      <c r="Q47" s="88">
        <v>0</v>
      </c>
      <c r="R47" s="88">
        <v>0</v>
      </c>
      <c r="S47" s="116">
        <v>0</v>
      </c>
      <c r="U47" s="115">
        <v>-623</v>
      </c>
      <c r="V47" s="116">
        <v>2.3199999999999998</v>
      </c>
      <c r="W47">
        <v>0</v>
      </c>
      <c r="X47">
        <v>-185</v>
      </c>
      <c r="Y47">
        <v>0</v>
      </c>
      <c r="Z47">
        <v>2.3199999999999998</v>
      </c>
      <c r="AA47">
        <v>-438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38.71</v>
      </c>
      <c r="L48" s="88">
        <v>0</v>
      </c>
      <c r="M48" s="116">
        <v>1.55</v>
      </c>
      <c r="N48" s="115">
        <v>0</v>
      </c>
      <c r="O48" s="88">
        <v>-165</v>
      </c>
      <c r="P48" s="88">
        <v>-412</v>
      </c>
      <c r="Q48" s="88">
        <v>0</v>
      </c>
      <c r="R48" s="88">
        <v>0</v>
      </c>
      <c r="S48" s="116">
        <v>0</v>
      </c>
      <c r="U48" s="115">
        <v>-577</v>
      </c>
      <c r="V48" s="116">
        <v>40.26</v>
      </c>
      <c r="W48">
        <v>0</v>
      </c>
      <c r="X48">
        <v>-165</v>
      </c>
      <c r="Y48">
        <v>38.71</v>
      </c>
      <c r="Z48">
        <v>1.55</v>
      </c>
      <c r="AA48">
        <v>-412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58.07</v>
      </c>
      <c r="L49" s="88">
        <v>0</v>
      </c>
      <c r="M49" s="116">
        <v>3.29</v>
      </c>
      <c r="N49" s="115">
        <v>0</v>
      </c>
      <c r="O49" s="88">
        <v>-150</v>
      </c>
      <c r="P49" s="88">
        <v>-400</v>
      </c>
      <c r="Q49" s="88">
        <v>0</v>
      </c>
      <c r="R49" s="88">
        <v>0</v>
      </c>
      <c r="S49" s="116">
        <v>0</v>
      </c>
      <c r="U49" s="115">
        <v>-550</v>
      </c>
      <c r="V49" s="116">
        <v>61.36</v>
      </c>
      <c r="W49">
        <v>0</v>
      </c>
      <c r="X49">
        <v>-150</v>
      </c>
      <c r="Y49">
        <v>58.07</v>
      </c>
      <c r="Z49">
        <v>3.29</v>
      </c>
      <c r="AA49">
        <v>-400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38.72</v>
      </c>
      <c r="L50" s="88">
        <v>0</v>
      </c>
      <c r="M50" s="116">
        <v>0.48</v>
      </c>
      <c r="N50" s="115">
        <v>0</v>
      </c>
      <c r="O50" s="88">
        <v>-145</v>
      </c>
      <c r="P50" s="88">
        <v>-405</v>
      </c>
      <c r="Q50" s="88">
        <v>0</v>
      </c>
      <c r="R50" s="88">
        <v>0</v>
      </c>
      <c r="S50" s="116">
        <v>0</v>
      </c>
      <c r="U50" s="115">
        <v>-550</v>
      </c>
      <c r="V50" s="116">
        <v>39.200000000000003</v>
      </c>
      <c r="W50">
        <v>0</v>
      </c>
      <c r="X50">
        <v>-145</v>
      </c>
      <c r="Y50">
        <v>38.72</v>
      </c>
      <c r="Z50">
        <v>0.48</v>
      </c>
      <c r="AA50">
        <v>-405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7.55</v>
      </c>
      <c r="N51" s="115">
        <v>0</v>
      </c>
      <c r="O51" s="88">
        <v>-125</v>
      </c>
      <c r="P51" s="88">
        <v>-387</v>
      </c>
      <c r="Q51" s="88">
        <v>0</v>
      </c>
      <c r="R51" s="88">
        <v>0</v>
      </c>
      <c r="S51" s="116">
        <v>0</v>
      </c>
      <c r="U51" s="115">
        <v>-512</v>
      </c>
      <c r="V51" s="116">
        <v>7.55</v>
      </c>
      <c r="W51">
        <v>0</v>
      </c>
      <c r="X51">
        <v>-125</v>
      </c>
      <c r="Y51">
        <v>0</v>
      </c>
      <c r="Z51">
        <v>7.55</v>
      </c>
      <c r="AA51">
        <v>-387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38.72</v>
      </c>
      <c r="L52" s="88">
        <v>0</v>
      </c>
      <c r="M52" s="116">
        <v>3</v>
      </c>
      <c r="N52" s="115">
        <v>0</v>
      </c>
      <c r="O52" s="88">
        <v>-120</v>
      </c>
      <c r="P52" s="88">
        <v>-390</v>
      </c>
      <c r="Q52" s="88">
        <v>0</v>
      </c>
      <c r="R52" s="88">
        <v>0</v>
      </c>
      <c r="S52" s="116">
        <v>0</v>
      </c>
      <c r="U52" s="115">
        <v>-510</v>
      </c>
      <c r="V52" s="116">
        <v>41.72</v>
      </c>
      <c r="W52">
        <v>0</v>
      </c>
      <c r="X52">
        <v>-120</v>
      </c>
      <c r="Y52">
        <v>38.72</v>
      </c>
      <c r="Z52">
        <v>3</v>
      </c>
      <c r="AA52">
        <v>-390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38.71</v>
      </c>
      <c r="L53" s="88">
        <v>0</v>
      </c>
      <c r="M53" s="116">
        <v>6.39</v>
      </c>
      <c r="N53" s="115">
        <v>0</v>
      </c>
      <c r="O53" s="88">
        <v>-110</v>
      </c>
      <c r="P53" s="88">
        <v>-378</v>
      </c>
      <c r="Q53" s="88">
        <v>0</v>
      </c>
      <c r="R53" s="88">
        <v>0</v>
      </c>
      <c r="S53" s="116">
        <v>0</v>
      </c>
      <c r="U53" s="115">
        <v>-488</v>
      </c>
      <c r="V53" s="116">
        <v>45.1</v>
      </c>
      <c r="W53">
        <v>0</v>
      </c>
      <c r="X53">
        <v>-110</v>
      </c>
      <c r="Y53">
        <v>38.71</v>
      </c>
      <c r="Z53">
        <v>6.39</v>
      </c>
      <c r="AA53">
        <v>-378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58.07</v>
      </c>
      <c r="L54" s="88">
        <v>0</v>
      </c>
      <c r="M54" s="116">
        <v>3</v>
      </c>
      <c r="N54" s="115">
        <v>0</v>
      </c>
      <c r="O54" s="88">
        <v>-115</v>
      </c>
      <c r="P54" s="88">
        <v>-377</v>
      </c>
      <c r="Q54" s="88">
        <v>0</v>
      </c>
      <c r="R54" s="88">
        <v>0</v>
      </c>
      <c r="S54" s="116">
        <v>0</v>
      </c>
      <c r="U54" s="115">
        <v>-492</v>
      </c>
      <c r="V54" s="116">
        <v>61.07</v>
      </c>
      <c r="W54">
        <v>0</v>
      </c>
      <c r="X54">
        <v>-115</v>
      </c>
      <c r="Y54">
        <v>58.07</v>
      </c>
      <c r="Z54">
        <v>3</v>
      </c>
      <c r="AA54">
        <v>-377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6.19</v>
      </c>
      <c r="N55" s="115">
        <v>0</v>
      </c>
      <c r="O55" s="88">
        <v>-125</v>
      </c>
      <c r="P55" s="88">
        <v>-427</v>
      </c>
      <c r="Q55" s="88">
        <v>0</v>
      </c>
      <c r="R55" s="88">
        <v>0</v>
      </c>
      <c r="S55" s="116">
        <v>0</v>
      </c>
      <c r="U55" s="115">
        <v>-552</v>
      </c>
      <c r="V55" s="116">
        <v>6.19</v>
      </c>
      <c r="W55">
        <v>0</v>
      </c>
      <c r="X55">
        <v>-125</v>
      </c>
      <c r="Y55">
        <v>0</v>
      </c>
      <c r="Z55">
        <v>6.19</v>
      </c>
      <c r="AA55">
        <v>-427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38.72</v>
      </c>
      <c r="L56" s="88">
        <v>0</v>
      </c>
      <c r="M56" s="116">
        <v>4.84</v>
      </c>
      <c r="N56" s="115">
        <v>0</v>
      </c>
      <c r="O56" s="88">
        <v>-115</v>
      </c>
      <c r="P56" s="88">
        <v>-436</v>
      </c>
      <c r="Q56" s="88">
        <v>0</v>
      </c>
      <c r="R56" s="88">
        <v>0</v>
      </c>
      <c r="S56" s="116">
        <v>0</v>
      </c>
      <c r="U56" s="115">
        <v>-551</v>
      </c>
      <c r="V56" s="116">
        <v>43.56</v>
      </c>
      <c r="W56">
        <v>0</v>
      </c>
      <c r="X56">
        <v>-115</v>
      </c>
      <c r="Y56">
        <v>38.72</v>
      </c>
      <c r="Z56">
        <v>4.84</v>
      </c>
      <c r="AA56">
        <v>-436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38.72</v>
      </c>
      <c r="L57" s="88">
        <v>0</v>
      </c>
      <c r="M57" s="116">
        <v>0.28999999999999998</v>
      </c>
      <c r="N57" s="115">
        <v>0</v>
      </c>
      <c r="O57" s="88">
        <v>-115</v>
      </c>
      <c r="P57" s="88">
        <v>-399</v>
      </c>
      <c r="Q57" s="88">
        <v>0</v>
      </c>
      <c r="R57" s="88">
        <v>0</v>
      </c>
      <c r="S57" s="116">
        <v>0</v>
      </c>
      <c r="U57" s="115">
        <v>-514</v>
      </c>
      <c r="V57" s="116">
        <v>39.01</v>
      </c>
      <c r="W57">
        <v>0</v>
      </c>
      <c r="X57">
        <v>-115</v>
      </c>
      <c r="Y57">
        <v>38.72</v>
      </c>
      <c r="Z57">
        <v>0.28999999999999998</v>
      </c>
      <c r="AA57">
        <v>-399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58.08</v>
      </c>
      <c r="L58" s="88">
        <v>0</v>
      </c>
      <c r="M58" s="116">
        <v>0.87</v>
      </c>
      <c r="N58" s="115">
        <v>0</v>
      </c>
      <c r="O58" s="88">
        <v>-100</v>
      </c>
      <c r="P58" s="88">
        <v>-359</v>
      </c>
      <c r="Q58" s="88">
        <v>0</v>
      </c>
      <c r="R58" s="88">
        <v>0</v>
      </c>
      <c r="S58" s="116">
        <v>0</v>
      </c>
      <c r="U58" s="115">
        <v>-459</v>
      </c>
      <c r="V58" s="116">
        <v>58.95</v>
      </c>
      <c r="W58">
        <v>0</v>
      </c>
      <c r="X58">
        <v>-100</v>
      </c>
      <c r="Y58">
        <v>58.08</v>
      </c>
      <c r="Z58">
        <v>0.87</v>
      </c>
      <c r="AA58">
        <v>-359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0.57999999999999996</v>
      </c>
      <c r="N59" s="115">
        <v>0</v>
      </c>
      <c r="O59" s="88">
        <v>-75</v>
      </c>
      <c r="P59" s="88">
        <v>-330</v>
      </c>
      <c r="Q59" s="88">
        <v>0</v>
      </c>
      <c r="R59" s="88">
        <v>0</v>
      </c>
      <c r="S59" s="116">
        <v>0</v>
      </c>
      <c r="U59" s="115">
        <v>-405</v>
      </c>
      <c r="V59" s="116">
        <v>0.57999999999999996</v>
      </c>
      <c r="W59">
        <v>0</v>
      </c>
      <c r="X59">
        <v>-75</v>
      </c>
      <c r="Y59">
        <v>0</v>
      </c>
      <c r="Z59">
        <v>0.57999999999999996</v>
      </c>
      <c r="AA59">
        <v>-330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38.72</v>
      </c>
      <c r="L60" s="88">
        <v>0</v>
      </c>
      <c r="M60" s="116">
        <v>6.87</v>
      </c>
      <c r="N60" s="115">
        <v>0</v>
      </c>
      <c r="O60" s="88">
        <v>-65</v>
      </c>
      <c r="P60" s="88">
        <v>-310</v>
      </c>
      <c r="Q60" s="88">
        <v>0</v>
      </c>
      <c r="R60" s="88">
        <v>0</v>
      </c>
      <c r="S60" s="116">
        <v>0</v>
      </c>
      <c r="U60" s="115">
        <v>-375</v>
      </c>
      <c r="V60" s="116">
        <v>45.59</v>
      </c>
      <c r="W60">
        <v>0</v>
      </c>
      <c r="X60">
        <v>-65</v>
      </c>
      <c r="Y60">
        <v>38.72</v>
      </c>
      <c r="Z60">
        <v>6.87</v>
      </c>
      <c r="AA60">
        <v>-310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38.71</v>
      </c>
      <c r="L61" s="88">
        <v>0</v>
      </c>
      <c r="M61" s="116">
        <v>1.65</v>
      </c>
      <c r="N61" s="115">
        <v>0</v>
      </c>
      <c r="O61" s="88">
        <v>-50</v>
      </c>
      <c r="P61" s="88">
        <v>-280</v>
      </c>
      <c r="Q61" s="88">
        <v>0</v>
      </c>
      <c r="R61" s="88">
        <v>0</v>
      </c>
      <c r="S61" s="116">
        <v>0</v>
      </c>
      <c r="U61" s="115">
        <v>-330</v>
      </c>
      <c r="V61" s="116">
        <v>40.36</v>
      </c>
      <c r="W61">
        <v>0</v>
      </c>
      <c r="X61">
        <v>-50</v>
      </c>
      <c r="Y61">
        <v>38.71</v>
      </c>
      <c r="Z61">
        <v>1.65</v>
      </c>
      <c r="AA61">
        <v>-280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58.08</v>
      </c>
      <c r="L62" s="88">
        <v>0</v>
      </c>
      <c r="M62" s="116">
        <v>2.3199999999999998</v>
      </c>
      <c r="N62" s="115">
        <v>0</v>
      </c>
      <c r="O62" s="88">
        <v>-25</v>
      </c>
      <c r="P62" s="88">
        <v>-253</v>
      </c>
      <c r="Q62" s="88">
        <v>0</v>
      </c>
      <c r="R62" s="88">
        <v>0</v>
      </c>
      <c r="S62" s="116">
        <v>0</v>
      </c>
      <c r="U62" s="115">
        <v>-278</v>
      </c>
      <c r="V62" s="116">
        <v>60.4</v>
      </c>
      <c r="W62">
        <v>0</v>
      </c>
      <c r="X62">
        <v>-25</v>
      </c>
      <c r="Y62">
        <v>58.08</v>
      </c>
      <c r="Z62">
        <v>2.3199999999999998</v>
      </c>
      <c r="AA62">
        <v>-253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14.52</v>
      </c>
      <c r="L63" s="88">
        <v>0</v>
      </c>
      <c r="M63" s="116">
        <v>1.74</v>
      </c>
      <c r="N63" s="115">
        <v>0</v>
      </c>
      <c r="O63" s="88">
        <v>0</v>
      </c>
      <c r="P63" s="88">
        <v>-189</v>
      </c>
      <c r="Q63" s="88">
        <v>0</v>
      </c>
      <c r="R63" s="88">
        <v>0</v>
      </c>
      <c r="S63" s="116">
        <v>0</v>
      </c>
      <c r="U63" s="115">
        <v>-189</v>
      </c>
      <c r="V63" s="116">
        <v>16.260000000000002</v>
      </c>
      <c r="W63">
        <v>0</v>
      </c>
      <c r="X63">
        <v>0</v>
      </c>
      <c r="Y63">
        <v>14.52</v>
      </c>
      <c r="Z63">
        <v>1.74</v>
      </c>
      <c r="AA63">
        <v>-189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38.72</v>
      </c>
      <c r="L64" s="88">
        <v>0</v>
      </c>
      <c r="M64" s="116">
        <v>0.48</v>
      </c>
      <c r="N64" s="115">
        <v>0</v>
      </c>
      <c r="O64" s="88">
        <v>0</v>
      </c>
      <c r="P64" s="88">
        <v>-142</v>
      </c>
      <c r="Q64" s="88">
        <v>0</v>
      </c>
      <c r="R64" s="88">
        <v>0</v>
      </c>
      <c r="S64" s="116">
        <v>0</v>
      </c>
      <c r="U64" s="115">
        <v>-142</v>
      </c>
      <c r="V64" s="116">
        <v>39.200000000000003</v>
      </c>
      <c r="W64">
        <v>0</v>
      </c>
      <c r="X64">
        <v>0</v>
      </c>
      <c r="Y64">
        <v>38.72</v>
      </c>
      <c r="Z64">
        <v>0.48</v>
      </c>
      <c r="AA64">
        <v>-142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58.07</v>
      </c>
      <c r="L65" s="88">
        <v>0</v>
      </c>
      <c r="M65" s="116">
        <v>4.84</v>
      </c>
      <c r="N65" s="115">
        <v>0</v>
      </c>
      <c r="O65" s="88">
        <v>0</v>
      </c>
      <c r="P65" s="88">
        <v>-115</v>
      </c>
      <c r="Q65" s="88">
        <v>0</v>
      </c>
      <c r="R65" s="88">
        <v>0</v>
      </c>
      <c r="S65" s="116">
        <v>0</v>
      </c>
      <c r="U65" s="115">
        <v>-115</v>
      </c>
      <c r="V65" s="116">
        <v>62.91</v>
      </c>
      <c r="W65">
        <v>0</v>
      </c>
      <c r="X65">
        <v>0</v>
      </c>
      <c r="Y65">
        <v>58.07</v>
      </c>
      <c r="Z65">
        <v>4.84</v>
      </c>
      <c r="AA65">
        <v>-115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9.68</v>
      </c>
      <c r="L66" s="88">
        <v>0</v>
      </c>
      <c r="M66" s="116">
        <v>2.81</v>
      </c>
      <c r="N66" s="115">
        <v>0</v>
      </c>
      <c r="O66" s="88">
        <v>0</v>
      </c>
      <c r="P66" s="88">
        <v>-91</v>
      </c>
      <c r="Q66" s="88">
        <v>0</v>
      </c>
      <c r="R66" s="88">
        <v>0</v>
      </c>
      <c r="S66" s="116">
        <v>0</v>
      </c>
      <c r="U66" s="115">
        <v>-91</v>
      </c>
      <c r="V66" s="116">
        <v>12.49</v>
      </c>
      <c r="W66">
        <v>0</v>
      </c>
      <c r="X66">
        <v>0</v>
      </c>
      <c r="Y66">
        <v>9.68</v>
      </c>
      <c r="Z66">
        <v>2.81</v>
      </c>
      <c r="AA66">
        <v>-91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8.32</v>
      </c>
      <c r="N67" s="115">
        <v>0</v>
      </c>
      <c r="O67" s="88">
        <v>0</v>
      </c>
      <c r="P67" s="88">
        <v>-59</v>
      </c>
      <c r="Q67" s="88">
        <v>0</v>
      </c>
      <c r="R67" s="88">
        <v>0</v>
      </c>
      <c r="S67" s="116">
        <v>0</v>
      </c>
      <c r="U67" s="115">
        <v>-59</v>
      </c>
      <c r="V67" s="116">
        <v>8.32</v>
      </c>
      <c r="W67">
        <v>0</v>
      </c>
      <c r="X67">
        <v>0</v>
      </c>
      <c r="Y67">
        <v>0</v>
      </c>
      <c r="Z67">
        <v>8.32</v>
      </c>
      <c r="AA67">
        <v>-59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8.0299999999999994</v>
      </c>
      <c r="N68" s="115">
        <v>0</v>
      </c>
      <c r="O68" s="88">
        <v>0</v>
      </c>
      <c r="P68" s="88">
        <v>-24</v>
      </c>
      <c r="Q68" s="88">
        <v>0</v>
      </c>
      <c r="R68" s="88">
        <v>0</v>
      </c>
      <c r="S68" s="116">
        <v>0</v>
      </c>
      <c r="U68" s="115">
        <v>-24</v>
      </c>
      <c r="V68" s="116">
        <v>8.0299999999999994</v>
      </c>
      <c r="W68">
        <v>0</v>
      </c>
      <c r="X68">
        <v>0</v>
      </c>
      <c r="Y68">
        <v>0</v>
      </c>
      <c r="Z68">
        <v>8.0299999999999994</v>
      </c>
      <c r="AA68">
        <v>-24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4.6500000000000004</v>
      </c>
      <c r="N69" s="115">
        <v>0</v>
      </c>
      <c r="O69" s="88">
        <v>0</v>
      </c>
      <c r="P69" s="88">
        <v>-11</v>
      </c>
      <c r="Q69" s="88">
        <v>0</v>
      </c>
      <c r="R69" s="88">
        <v>0</v>
      </c>
      <c r="S69" s="116">
        <v>0</v>
      </c>
      <c r="U69" s="115">
        <v>-11</v>
      </c>
      <c r="V69" s="116">
        <v>4.6500000000000004</v>
      </c>
      <c r="W69">
        <v>0</v>
      </c>
      <c r="X69">
        <v>0</v>
      </c>
      <c r="Y69">
        <v>0</v>
      </c>
      <c r="Z69">
        <v>4.6500000000000004</v>
      </c>
      <c r="AA69">
        <v>-11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2.2200000000000002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2.2200000000000002</v>
      </c>
      <c r="W70">
        <v>0</v>
      </c>
      <c r="X70">
        <v>0</v>
      </c>
      <c r="Y70">
        <v>0</v>
      </c>
      <c r="Z70">
        <v>2.2200000000000002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0.42</v>
      </c>
      <c r="N71" s="115">
        <v>0</v>
      </c>
      <c r="O71" s="88">
        <v>0</v>
      </c>
      <c r="P71" s="88">
        <v>0</v>
      </c>
      <c r="Q71" s="88">
        <v>-70</v>
      </c>
      <c r="R71" s="88">
        <v>0</v>
      </c>
      <c r="S71" s="116">
        <v>0</v>
      </c>
      <c r="U71" s="115">
        <v>-70</v>
      </c>
      <c r="V71" s="116">
        <v>0.42</v>
      </c>
      <c r="W71">
        <v>0</v>
      </c>
      <c r="X71">
        <v>0</v>
      </c>
      <c r="Y71">
        <v>-70</v>
      </c>
      <c r="Z71">
        <v>0.42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4.18</v>
      </c>
      <c r="N72" s="115">
        <v>0</v>
      </c>
      <c r="O72" s="88">
        <v>0</v>
      </c>
      <c r="P72" s="88">
        <v>0</v>
      </c>
      <c r="Q72" s="88">
        <v>-20</v>
      </c>
      <c r="R72" s="88">
        <v>0</v>
      </c>
      <c r="S72" s="116">
        <v>0</v>
      </c>
      <c r="U72" s="115">
        <v>-20</v>
      </c>
      <c r="V72" s="116">
        <v>4.18</v>
      </c>
      <c r="W72">
        <v>0</v>
      </c>
      <c r="X72">
        <v>0</v>
      </c>
      <c r="Y72">
        <v>-20</v>
      </c>
      <c r="Z72">
        <v>4.18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2.86</v>
      </c>
      <c r="N73" s="115">
        <v>0</v>
      </c>
      <c r="O73" s="88">
        <v>0</v>
      </c>
      <c r="P73" s="88">
        <v>0</v>
      </c>
      <c r="Q73" s="88">
        <v>-20</v>
      </c>
      <c r="R73" s="88">
        <v>0</v>
      </c>
      <c r="S73" s="116">
        <v>0</v>
      </c>
      <c r="U73" s="115">
        <v>-20</v>
      </c>
      <c r="V73" s="116">
        <v>2.86</v>
      </c>
      <c r="W73">
        <v>0</v>
      </c>
      <c r="X73">
        <v>0</v>
      </c>
      <c r="Y73">
        <v>-20</v>
      </c>
      <c r="Z73">
        <v>2.86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6.22</v>
      </c>
      <c r="N74" s="115">
        <v>0</v>
      </c>
      <c r="O74" s="88">
        <v>0</v>
      </c>
      <c r="P74" s="88">
        <v>0</v>
      </c>
      <c r="Q74" s="88">
        <v>-20</v>
      </c>
      <c r="R74" s="88">
        <v>0</v>
      </c>
      <c r="S74" s="116">
        <v>0</v>
      </c>
      <c r="U74" s="115">
        <v>-20</v>
      </c>
      <c r="V74" s="116">
        <v>6.22</v>
      </c>
      <c r="W74">
        <v>0</v>
      </c>
      <c r="X74">
        <v>0</v>
      </c>
      <c r="Y74">
        <v>-20</v>
      </c>
      <c r="Z74">
        <v>6.22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4.12</v>
      </c>
      <c r="N75" s="115">
        <v>0</v>
      </c>
      <c r="O75" s="88">
        <v>0</v>
      </c>
      <c r="P75" s="88">
        <v>0</v>
      </c>
      <c r="Q75" s="88">
        <v>-20</v>
      </c>
      <c r="R75" s="88">
        <v>0</v>
      </c>
      <c r="S75" s="116">
        <v>0</v>
      </c>
      <c r="U75" s="115">
        <v>-20</v>
      </c>
      <c r="V75" s="116">
        <v>4.12</v>
      </c>
      <c r="W75">
        <v>0</v>
      </c>
      <c r="X75">
        <v>0</v>
      </c>
      <c r="Y75">
        <v>-20</v>
      </c>
      <c r="Z75">
        <v>4.12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1.5</v>
      </c>
      <c r="N76" s="115">
        <v>0</v>
      </c>
      <c r="O76" s="88">
        <v>0</v>
      </c>
      <c r="P76" s="88">
        <v>0</v>
      </c>
      <c r="Q76" s="88">
        <v>-75</v>
      </c>
      <c r="R76" s="88">
        <v>0</v>
      </c>
      <c r="S76" s="116">
        <v>0</v>
      </c>
      <c r="U76" s="115">
        <v>-75</v>
      </c>
      <c r="V76" s="116">
        <v>1.5</v>
      </c>
      <c r="W76">
        <v>0</v>
      </c>
      <c r="X76">
        <v>0</v>
      </c>
      <c r="Y76">
        <v>-75</v>
      </c>
      <c r="Z76">
        <v>1.5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1.06</v>
      </c>
      <c r="N77" s="115">
        <v>0</v>
      </c>
      <c r="O77" s="88">
        <v>0</v>
      </c>
      <c r="P77" s="88">
        <v>-2</v>
      </c>
      <c r="Q77" s="88">
        <v>-20</v>
      </c>
      <c r="R77" s="88">
        <v>0</v>
      </c>
      <c r="S77" s="116">
        <v>0</v>
      </c>
      <c r="U77" s="115">
        <v>-22</v>
      </c>
      <c r="V77" s="116">
        <v>1.06</v>
      </c>
      <c r="W77">
        <v>0</v>
      </c>
      <c r="X77">
        <v>0</v>
      </c>
      <c r="Y77">
        <v>-20</v>
      </c>
      <c r="Z77">
        <v>1.06</v>
      </c>
      <c r="AA77">
        <v>-2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-14</v>
      </c>
      <c r="Q78" s="88">
        <v>-20</v>
      </c>
      <c r="R78" s="88">
        <v>0</v>
      </c>
      <c r="S78" s="116">
        <v>0</v>
      </c>
      <c r="U78" s="115">
        <v>-34</v>
      </c>
      <c r="V78" s="116">
        <v>0</v>
      </c>
      <c r="W78">
        <v>0</v>
      </c>
      <c r="X78">
        <v>0</v>
      </c>
      <c r="Y78">
        <v>-20</v>
      </c>
      <c r="Z78">
        <v>0</v>
      </c>
      <c r="AA78">
        <v>-14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0.56999999999999995</v>
      </c>
      <c r="N79" s="115">
        <v>0</v>
      </c>
      <c r="O79" s="88">
        <v>0</v>
      </c>
      <c r="P79" s="88">
        <v>-260</v>
      </c>
      <c r="Q79" s="88">
        <v>-20</v>
      </c>
      <c r="R79" s="88">
        <v>0</v>
      </c>
      <c r="S79" s="116">
        <v>0</v>
      </c>
      <c r="U79" s="115">
        <v>-280</v>
      </c>
      <c r="V79" s="116">
        <v>0.56999999999999995</v>
      </c>
      <c r="W79">
        <v>0</v>
      </c>
      <c r="X79">
        <v>0</v>
      </c>
      <c r="Y79">
        <v>-20</v>
      </c>
      <c r="Z79">
        <v>0.56999999999999995</v>
      </c>
      <c r="AA79">
        <v>-260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0.89</v>
      </c>
      <c r="N80" s="115">
        <v>0</v>
      </c>
      <c r="O80" s="88">
        <v>0</v>
      </c>
      <c r="P80" s="88">
        <v>-286.98</v>
      </c>
      <c r="Q80" s="88">
        <v>-20</v>
      </c>
      <c r="R80" s="88">
        <v>0</v>
      </c>
      <c r="S80" s="116">
        <v>0</v>
      </c>
      <c r="U80" s="115">
        <v>-306.98</v>
      </c>
      <c r="V80" s="116">
        <v>0.89</v>
      </c>
      <c r="W80">
        <v>0</v>
      </c>
      <c r="X80">
        <v>0</v>
      </c>
      <c r="Y80">
        <v>-20</v>
      </c>
      <c r="Z80">
        <v>0.89</v>
      </c>
      <c r="AA80">
        <v>-286.98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2.33</v>
      </c>
      <c r="N81" s="115">
        <v>0</v>
      </c>
      <c r="O81" s="88">
        <v>0</v>
      </c>
      <c r="P81" s="88">
        <v>-290.99</v>
      </c>
      <c r="Q81" s="88">
        <v>-75</v>
      </c>
      <c r="R81" s="88">
        <v>0</v>
      </c>
      <c r="S81" s="116">
        <v>0</v>
      </c>
      <c r="U81" s="115">
        <v>-365.99</v>
      </c>
      <c r="V81" s="116">
        <v>2.33</v>
      </c>
      <c r="W81">
        <v>0</v>
      </c>
      <c r="X81">
        <v>0</v>
      </c>
      <c r="Y81">
        <v>-75</v>
      </c>
      <c r="Z81">
        <v>2.33</v>
      </c>
      <c r="AA81">
        <v>-290.99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1.4</v>
      </c>
      <c r="N82" s="115">
        <v>0</v>
      </c>
      <c r="O82" s="88">
        <v>0</v>
      </c>
      <c r="P82" s="88">
        <v>-307</v>
      </c>
      <c r="Q82" s="88">
        <v>-20</v>
      </c>
      <c r="R82" s="88">
        <v>0</v>
      </c>
      <c r="S82" s="116">
        <v>0</v>
      </c>
      <c r="U82" s="115">
        <v>-327</v>
      </c>
      <c r="V82" s="116">
        <v>1.4</v>
      </c>
      <c r="W82">
        <v>0</v>
      </c>
      <c r="X82">
        <v>0</v>
      </c>
      <c r="Y82">
        <v>-20</v>
      </c>
      <c r="Z82">
        <v>1.4</v>
      </c>
      <c r="AA82">
        <v>-307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1.93</v>
      </c>
      <c r="N83" s="115">
        <v>0</v>
      </c>
      <c r="O83" s="88">
        <v>0</v>
      </c>
      <c r="P83" s="88">
        <v>-314</v>
      </c>
      <c r="Q83" s="88">
        <v>-20</v>
      </c>
      <c r="R83" s="88">
        <v>0</v>
      </c>
      <c r="S83" s="116">
        <v>0</v>
      </c>
      <c r="U83" s="115">
        <v>-334</v>
      </c>
      <c r="V83" s="116">
        <v>1.93</v>
      </c>
      <c r="W83">
        <v>0</v>
      </c>
      <c r="X83">
        <v>0</v>
      </c>
      <c r="Y83">
        <v>-20</v>
      </c>
      <c r="Z83">
        <v>1.93</v>
      </c>
      <c r="AA83">
        <v>-314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1.78</v>
      </c>
      <c r="N84" s="115">
        <v>0</v>
      </c>
      <c r="O84" s="88">
        <v>-15</v>
      </c>
      <c r="P84" s="88">
        <v>-321.99</v>
      </c>
      <c r="Q84" s="88">
        <v>-20</v>
      </c>
      <c r="R84" s="88">
        <v>0</v>
      </c>
      <c r="S84" s="116">
        <v>0</v>
      </c>
      <c r="U84" s="115">
        <v>-356.99</v>
      </c>
      <c r="V84" s="116">
        <v>1.78</v>
      </c>
      <c r="W84">
        <v>0</v>
      </c>
      <c r="X84">
        <v>-15</v>
      </c>
      <c r="Y84">
        <v>-20</v>
      </c>
      <c r="Z84">
        <v>1.78</v>
      </c>
      <c r="AA84">
        <v>-321.99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0.19</v>
      </c>
      <c r="N85" s="115">
        <v>0</v>
      </c>
      <c r="O85" s="88">
        <v>0</v>
      </c>
      <c r="P85" s="88">
        <v>-302</v>
      </c>
      <c r="Q85" s="88">
        <v>-75</v>
      </c>
      <c r="R85" s="88">
        <v>0</v>
      </c>
      <c r="S85" s="116">
        <v>0</v>
      </c>
      <c r="U85" s="115">
        <v>-377</v>
      </c>
      <c r="V85" s="116">
        <v>0.19</v>
      </c>
      <c r="W85">
        <v>0</v>
      </c>
      <c r="X85">
        <v>0</v>
      </c>
      <c r="Y85">
        <v>-75</v>
      </c>
      <c r="Z85">
        <v>0.19</v>
      </c>
      <c r="AA85">
        <v>-302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1.59</v>
      </c>
      <c r="N86" s="115">
        <v>0</v>
      </c>
      <c r="O86" s="88">
        <v>0</v>
      </c>
      <c r="P86" s="88">
        <v>-258</v>
      </c>
      <c r="Q86" s="88">
        <v>-20</v>
      </c>
      <c r="R86" s="88">
        <v>0</v>
      </c>
      <c r="S86" s="116">
        <v>0</v>
      </c>
      <c r="U86" s="115">
        <v>-278</v>
      </c>
      <c r="V86" s="116">
        <v>1.59</v>
      </c>
      <c r="W86">
        <v>0</v>
      </c>
      <c r="X86">
        <v>0</v>
      </c>
      <c r="Y86">
        <v>-20</v>
      </c>
      <c r="Z86">
        <v>1.59</v>
      </c>
      <c r="AA86">
        <v>-258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0.95</v>
      </c>
      <c r="N87" s="115">
        <v>0</v>
      </c>
      <c r="O87" s="88">
        <v>0</v>
      </c>
      <c r="P87" s="88">
        <v>-248</v>
      </c>
      <c r="Q87" s="88">
        <v>-20</v>
      </c>
      <c r="R87" s="88">
        <v>0</v>
      </c>
      <c r="S87" s="116">
        <v>0</v>
      </c>
      <c r="U87" s="115">
        <v>-268</v>
      </c>
      <c r="V87" s="116">
        <v>0.95</v>
      </c>
      <c r="W87">
        <v>0</v>
      </c>
      <c r="X87">
        <v>0</v>
      </c>
      <c r="Y87">
        <v>-20</v>
      </c>
      <c r="Z87">
        <v>0.95</v>
      </c>
      <c r="AA87">
        <v>-248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2.15</v>
      </c>
      <c r="N88" s="115">
        <v>0</v>
      </c>
      <c r="O88" s="88">
        <v>0</v>
      </c>
      <c r="P88" s="88">
        <v>-176</v>
      </c>
      <c r="Q88" s="88">
        <v>-20</v>
      </c>
      <c r="R88" s="88">
        <v>0</v>
      </c>
      <c r="S88" s="116">
        <v>0</v>
      </c>
      <c r="U88" s="115">
        <v>-196</v>
      </c>
      <c r="V88" s="116">
        <v>2.15</v>
      </c>
      <c r="W88">
        <v>0</v>
      </c>
      <c r="X88">
        <v>0</v>
      </c>
      <c r="Y88">
        <v>-20</v>
      </c>
      <c r="Z88">
        <v>2.15</v>
      </c>
      <c r="AA88">
        <v>-176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1.35</v>
      </c>
      <c r="N89" s="115">
        <v>0</v>
      </c>
      <c r="O89" s="88">
        <v>0</v>
      </c>
      <c r="P89" s="88">
        <v>-113</v>
      </c>
      <c r="Q89" s="88">
        <v>-80</v>
      </c>
      <c r="R89" s="88">
        <v>0</v>
      </c>
      <c r="S89" s="116">
        <v>0</v>
      </c>
      <c r="U89" s="115">
        <v>-193</v>
      </c>
      <c r="V89" s="116">
        <v>1.35</v>
      </c>
      <c r="W89">
        <v>0</v>
      </c>
      <c r="X89">
        <v>0</v>
      </c>
      <c r="Y89">
        <v>-80</v>
      </c>
      <c r="Z89">
        <v>1.35</v>
      </c>
      <c r="AA89">
        <v>-113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0.78</v>
      </c>
      <c r="N90" s="115">
        <v>0</v>
      </c>
      <c r="O90" s="88">
        <v>0</v>
      </c>
      <c r="P90" s="88">
        <v>-49</v>
      </c>
      <c r="Q90" s="88">
        <v>-20</v>
      </c>
      <c r="R90" s="88">
        <v>0</v>
      </c>
      <c r="S90" s="116">
        <v>0</v>
      </c>
      <c r="U90" s="115">
        <v>-69</v>
      </c>
      <c r="V90" s="116">
        <v>0.78</v>
      </c>
      <c r="W90">
        <v>0</v>
      </c>
      <c r="X90">
        <v>0</v>
      </c>
      <c r="Y90">
        <v>-20</v>
      </c>
      <c r="Z90">
        <v>0.78</v>
      </c>
      <c r="AA90">
        <v>-49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0.63</v>
      </c>
      <c r="N91" s="115">
        <v>0</v>
      </c>
      <c r="O91" s="88">
        <v>0</v>
      </c>
      <c r="P91" s="88">
        <v>-186</v>
      </c>
      <c r="Q91" s="88">
        <v>-20</v>
      </c>
      <c r="R91" s="88">
        <v>0</v>
      </c>
      <c r="S91" s="116">
        <v>0</v>
      </c>
      <c r="U91" s="115">
        <v>-206</v>
      </c>
      <c r="V91" s="116">
        <v>0.63</v>
      </c>
      <c r="W91">
        <v>0</v>
      </c>
      <c r="X91">
        <v>0</v>
      </c>
      <c r="Y91">
        <v>-20</v>
      </c>
      <c r="Z91">
        <v>0.63</v>
      </c>
      <c r="AA91">
        <v>-186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0.39</v>
      </c>
      <c r="N92" s="115">
        <v>0</v>
      </c>
      <c r="O92" s="88">
        <v>0</v>
      </c>
      <c r="P92" s="88">
        <v>-99</v>
      </c>
      <c r="Q92" s="88">
        <v>-20</v>
      </c>
      <c r="R92" s="88">
        <v>0</v>
      </c>
      <c r="S92" s="116">
        <v>0</v>
      </c>
      <c r="U92" s="115">
        <v>-119</v>
      </c>
      <c r="V92" s="116">
        <v>0.39</v>
      </c>
      <c r="W92">
        <v>0</v>
      </c>
      <c r="X92">
        <v>0</v>
      </c>
      <c r="Y92">
        <v>-20</v>
      </c>
      <c r="Z92">
        <v>0.39</v>
      </c>
      <c r="AA92">
        <v>-99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0.56000000000000005</v>
      </c>
      <c r="N93" s="115">
        <v>0</v>
      </c>
      <c r="O93" s="88">
        <v>0</v>
      </c>
      <c r="P93" s="88">
        <v>-21</v>
      </c>
      <c r="Q93" s="88">
        <v>-85</v>
      </c>
      <c r="R93" s="88">
        <v>0</v>
      </c>
      <c r="S93" s="116">
        <v>0</v>
      </c>
      <c r="U93" s="115">
        <v>-106</v>
      </c>
      <c r="V93" s="116">
        <v>0.56000000000000005</v>
      </c>
      <c r="W93">
        <v>0</v>
      </c>
      <c r="X93">
        <v>0</v>
      </c>
      <c r="Y93">
        <v>-85</v>
      </c>
      <c r="Z93">
        <v>0.56000000000000005</v>
      </c>
      <c r="AA93">
        <v>-21</v>
      </c>
    </row>
    <row r="94" spans="7:27">
      <c r="G94" t="s">
        <v>136</v>
      </c>
      <c r="H94" s="115">
        <v>5.76</v>
      </c>
      <c r="I94" s="88">
        <v>0.83</v>
      </c>
      <c r="J94" s="88">
        <v>0</v>
      </c>
      <c r="K94" s="88">
        <v>0</v>
      </c>
      <c r="L94" s="88">
        <v>0</v>
      </c>
      <c r="M94" s="116">
        <v>0.48</v>
      </c>
      <c r="N94" s="115">
        <v>0</v>
      </c>
      <c r="O94" s="88">
        <v>0</v>
      </c>
      <c r="P94" s="88">
        <v>0</v>
      </c>
      <c r="Q94" s="88">
        <v>-20</v>
      </c>
      <c r="R94" s="88">
        <v>0</v>
      </c>
      <c r="S94" s="116">
        <v>0</v>
      </c>
      <c r="U94" s="115">
        <v>-20</v>
      </c>
      <c r="V94" s="116">
        <v>7.07</v>
      </c>
      <c r="W94">
        <v>5.76</v>
      </c>
      <c r="X94">
        <v>0.83</v>
      </c>
      <c r="Y94">
        <v>-20</v>
      </c>
      <c r="Z94">
        <v>0.48</v>
      </c>
      <c r="AA94">
        <v>0</v>
      </c>
    </row>
    <row r="95" spans="7:27">
      <c r="G95" t="s">
        <v>137</v>
      </c>
      <c r="H95" s="115">
        <v>0</v>
      </c>
      <c r="I95" s="88">
        <v>8.5399999999999991</v>
      </c>
      <c r="J95" s="88">
        <v>0</v>
      </c>
      <c r="K95" s="88">
        <v>0</v>
      </c>
      <c r="L95" s="88">
        <v>0</v>
      </c>
      <c r="M95" s="116">
        <v>0.24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8.7799999999999994</v>
      </c>
      <c r="W95">
        <v>0</v>
      </c>
      <c r="X95">
        <v>8.5399999999999991</v>
      </c>
      <c r="Y95">
        <v>0</v>
      </c>
      <c r="Z95">
        <v>0.24</v>
      </c>
      <c r="AA95">
        <v>0</v>
      </c>
    </row>
    <row r="96" spans="7:27">
      <c r="G96" t="s">
        <v>138</v>
      </c>
      <c r="H96" s="115">
        <v>0</v>
      </c>
      <c r="I96" s="88">
        <v>11.45</v>
      </c>
      <c r="J96" s="88">
        <v>0</v>
      </c>
      <c r="K96" s="88">
        <v>0</v>
      </c>
      <c r="L96" s="88">
        <v>0</v>
      </c>
      <c r="M96" s="116">
        <v>0.38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11.83</v>
      </c>
      <c r="W96">
        <v>0</v>
      </c>
      <c r="X96">
        <v>11.45</v>
      </c>
      <c r="Y96">
        <v>0</v>
      </c>
      <c r="Z96">
        <v>0.38</v>
      </c>
      <c r="AA96">
        <v>0</v>
      </c>
    </row>
    <row r="97" spans="1:83">
      <c r="G97" t="s">
        <v>139</v>
      </c>
      <c r="H97" s="115">
        <v>0</v>
      </c>
      <c r="I97" s="88">
        <v>12.5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12.5</v>
      </c>
      <c r="W97">
        <v>0</v>
      </c>
      <c r="X97">
        <v>12.5</v>
      </c>
      <c r="Y97">
        <v>0</v>
      </c>
      <c r="Z97">
        <v>0</v>
      </c>
      <c r="AA97">
        <v>0</v>
      </c>
    </row>
    <row r="98" spans="1:83">
      <c r="G98" t="s">
        <v>140</v>
      </c>
      <c r="H98" s="115">
        <v>0</v>
      </c>
      <c r="I98" s="88">
        <v>12.65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12.65</v>
      </c>
      <c r="W98">
        <v>0</v>
      </c>
      <c r="X98">
        <v>12.65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5.4992499999999993E-2</v>
      </c>
      <c r="I99" s="111">
        <f t="shared" ref="I99:BQ99" si="1">SUM(I3:I98)/4000</f>
        <v>3.3820000000000003E-2</v>
      </c>
      <c r="J99" s="111">
        <f t="shared" si="1"/>
        <v>0</v>
      </c>
      <c r="K99" s="111">
        <f t="shared" si="1"/>
        <v>0.32610000000000006</v>
      </c>
      <c r="L99" s="111">
        <f t="shared" si="1"/>
        <v>0</v>
      </c>
      <c r="M99" s="111">
        <f t="shared" si="1"/>
        <v>5.5712500000000005E-2</v>
      </c>
      <c r="N99" s="110">
        <f t="shared" si="1"/>
        <v>0</v>
      </c>
      <c r="O99" s="111">
        <f t="shared" si="1"/>
        <v>-1.88625</v>
      </c>
      <c r="P99" s="111">
        <f t="shared" si="1"/>
        <v>-5.6089825000000006</v>
      </c>
      <c r="Q99" s="111">
        <f t="shared" si="1"/>
        <v>-0.20499999999999999</v>
      </c>
      <c r="R99" s="111">
        <f t="shared" si="1"/>
        <v>0</v>
      </c>
      <c r="S99" s="112">
        <f t="shared" si="1"/>
        <v>0</v>
      </c>
      <c r="U99" s="110">
        <f t="shared" si="1"/>
        <v>-7.7002325000000011</v>
      </c>
      <c r="V99" s="112">
        <f t="shared" si="1"/>
        <v>0.47062500000000002</v>
      </c>
      <c r="W99">
        <f t="shared" si="1"/>
        <v>5.4992499999999993E-2</v>
      </c>
      <c r="X99">
        <f t="shared" si="1"/>
        <v>-1.8524300000000002</v>
      </c>
      <c r="Y99">
        <f t="shared" si="1"/>
        <v>0.12110000000000008</v>
      </c>
      <c r="Z99">
        <f t="shared" si="1"/>
        <v>5.5712500000000005E-2</v>
      </c>
      <c r="AA99">
        <f t="shared" si="1"/>
        <v>-5.6089825000000006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431</v>
      </c>
      <c r="X1" t="s">
        <v>431</v>
      </c>
      <c r="Y1" t="s">
        <v>431</v>
      </c>
      <c r="Z1" t="s">
        <v>431</v>
      </c>
      <c r="AA1" t="s">
        <v>431</v>
      </c>
      <c r="AB1" t="s">
        <v>436</v>
      </c>
      <c r="AC1" t="s">
        <v>433</v>
      </c>
      <c r="AD1" t="s">
        <v>434</v>
      </c>
      <c r="AE1" t="s">
        <v>435</v>
      </c>
      <c r="AF1" t="s">
        <v>432</v>
      </c>
      <c r="AG1" t="s">
        <v>432</v>
      </c>
      <c r="AH1" t="s">
        <v>437</v>
      </c>
      <c r="AI1" t="s">
        <v>437</v>
      </c>
      <c r="AJ1" t="s">
        <v>438</v>
      </c>
      <c r="AK1" t="s">
        <v>431</v>
      </c>
      <c r="AL1" t="s">
        <v>431</v>
      </c>
      <c r="AM1" t="s">
        <v>439</v>
      </c>
      <c r="AN1" t="s">
        <v>432</v>
      </c>
      <c r="AO1" t="s">
        <v>432</v>
      </c>
      <c r="AP1" t="s">
        <v>432</v>
      </c>
      <c r="AQ1" t="s">
        <v>440</v>
      </c>
      <c r="AR1" t="s">
        <v>431</v>
      </c>
      <c r="AS1" t="s">
        <v>150</v>
      </c>
      <c r="AT1" t="s">
        <v>442</v>
      </c>
      <c r="AU1" t="s">
        <v>442</v>
      </c>
      <c r="AV1" t="s">
        <v>443</v>
      </c>
    </row>
    <row r="2" spans="1:4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44667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246</v>
      </c>
      <c r="AI2" t="s">
        <v>246</v>
      </c>
      <c r="AJ2" t="s">
        <v>390</v>
      </c>
      <c r="AK2" t="s">
        <v>268</v>
      </c>
      <c r="AL2" t="s">
        <v>270</v>
      </c>
      <c r="AM2" t="s">
        <v>152</v>
      </c>
      <c r="AN2" t="s">
        <v>152</v>
      </c>
      <c r="AO2" t="s">
        <v>152</v>
      </c>
      <c r="AP2" t="s">
        <v>152</v>
      </c>
      <c r="AQ2" t="s">
        <v>153</v>
      </c>
      <c r="AR2" t="s">
        <v>269</v>
      </c>
      <c r="AS2" t="s">
        <v>441</v>
      </c>
      <c r="AT2" t="s">
        <v>149</v>
      </c>
      <c r="AU2" t="s">
        <v>150</v>
      </c>
      <c r="AV2" t="s">
        <v>152</v>
      </c>
    </row>
    <row r="3" spans="1:4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510.61000000000007</v>
      </c>
      <c r="I3" s="95">
        <v>0.64</v>
      </c>
      <c r="J3" s="95">
        <v>4.72</v>
      </c>
      <c r="K3" s="95">
        <v>48.4</v>
      </c>
      <c r="L3" s="95">
        <v>0</v>
      </c>
      <c r="M3" s="114">
        <v>0</v>
      </c>
      <c r="N3" s="113">
        <v>0</v>
      </c>
      <c r="O3" s="95">
        <v>20</v>
      </c>
      <c r="P3" s="95">
        <v>0</v>
      </c>
      <c r="Q3" s="95">
        <v>0</v>
      </c>
      <c r="R3" s="95">
        <v>0</v>
      </c>
      <c r="S3" s="114">
        <v>0</v>
      </c>
      <c r="W3">
        <v>0.61</v>
      </c>
      <c r="X3">
        <v>0.35</v>
      </c>
      <c r="Y3">
        <v>0.4</v>
      </c>
      <c r="Z3">
        <v>0.8</v>
      </c>
      <c r="AA3">
        <v>0.64</v>
      </c>
      <c r="AB3">
        <v>0</v>
      </c>
      <c r="AC3">
        <v>24.92</v>
      </c>
      <c r="AD3">
        <v>193.58</v>
      </c>
      <c r="AE3">
        <v>94.14</v>
      </c>
      <c r="AF3">
        <v>25.07</v>
      </c>
      <c r="AG3">
        <v>145.18</v>
      </c>
      <c r="AH3">
        <v>23.42</v>
      </c>
      <c r="AI3">
        <v>0</v>
      </c>
      <c r="AJ3">
        <v>0.48</v>
      </c>
      <c r="AK3">
        <v>0.75</v>
      </c>
      <c r="AL3">
        <v>0.61</v>
      </c>
      <c r="AM3">
        <v>0</v>
      </c>
      <c r="AN3">
        <v>0</v>
      </c>
      <c r="AO3">
        <v>48.4</v>
      </c>
      <c r="AP3">
        <v>0</v>
      </c>
      <c r="AQ3">
        <v>4.72</v>
      </c>
      <c r="AR3">
        <v>0.3</v>
      </c>
      <c r="AS3">
        <v>20</v>
      </c>
      <c r="AT3">
        <v>0</v>
      </c>
      <c r="AU3">
        <v>0</v>
      </c>
      <c r="AV3">
        <v>0</v>
      </c>
    </row>
    <row r="4" spans="1:48">
      <c r="A4" t="s">
        <v>240</v>
      </c>
      <c r="B4" t="s">
        <v>232</v>
      </c>
      <c r="C4" t="s">
        <v>234</v>
      </c>
      <c r="G4" t="s">
        <v>46</v>
      </c>
      <c r="H4" s="115">
        <v>510.66</v>
      </c>
      <c r="I4" s="88">
        <v>0.64</v>
      </c>
      <c r="J4" s="88">
        <v>4.72</v>
      </c>
      <c r="K4" s="88">
        <v>48.4</v>
      </c>
      <c r="L4" s="88">
        <v>0</v>
      </c>
      <c r="M4" s="116">
        <v>0</v>
      </c>
      <c r="N4" s="115">
        <v>0</v>
      </c>
      <c r="O4" s="88">
        <v>20</v>
      </c>
      <c r="P4" s="88">
        <v>0</v>
      </c>
      <c r="Q4" s="88">
        <v>0</v>
      </c>
      <c r="R4" s="88">
        <v>0</v>
      </c>
      <c r="S4" s="116">
        <v>0</v>
      </c>
      <c r="W4">
        <v>0.61</v>
      </c>
      <c r="X4">
        <v>0.35</v>
      </c>
      <c r="Y4">
        <v>0.4</v>
      </c>
      <c r="Z4">
        <v>0.8</v>
      </c>
      <c r="AA4">
        <v>0.64</v>
      </c>
      <c r="AB4">
        <v>0</v>
      </c>
      <c r="AC4">
        <v>24.92</v>
      </c>
      <c r="AD4">
        <v>193.58</v>
      </c>
      <c r="AE4">
        <v>94.14</v>
      </c>
      <c r="AF4">
        <v>25.07</v>
      </c>
      <c r="AG4">
        <v>145.18</v>
      </c>
      <c r="AH4">
        <v>23.42</v>
      </c>
      <c r="AI4">
        <v>0</v>
      </c>
      <c r="AJ4">
        <v>0.53</v>
      </c>
      <c r="AK4">
        <v>0.75</v>
      </c>
      <c r="AL4">
        <v>0.61</v>
      </c>
      <c r="AM4">
        <v>0</v>
      </c>
      <c r="AN4">
        <v>0</v>
      </c>
      <c r="AO4">
        <v>48.4</v>
      </c>
      <c r="AP4">
        <v>0</v>
      </c>
      <c r="AQ4">
        <v>4.72</v>
      </c>
      <c r="AR4">
        <v>0.3</v>
      </c>
      <c r="AS4">
        <v>20</v>
      </c>
      <c r="AT4">
        <v>0</v>
      </c>
      <c r="AU4">
        <v>0</v>
      </c>
      <c r="AV4">
        <v>0</v>
      </c>
    </row>
    <row r="5" spans="1:48">
      <c r="A5" t="s">
        <v>241</v>
      </c>
      <c r="B5" t="s">
        <v>233</v>
      </c>
      <c r="C5" t="s">
        <v>235</v>
      </c>
      <c r="G5" t="s">
        <v>47</v>
      </c>
      <c r="H5" s="115">
        <v>510.66</v>
      </c>
      <c r="I5" s="88">
        <v>0.64</v>
      </c>
      <c r="J5" s="88">
        <v>4.72</v>
      </c>
      <c r="K5" s="88">
        <v>48.4</v>
      </c>
      <c r="L5" s="88">
        <v>0</v>
      </c>
      <c r="M5" s="116">
        <v>0</v>
      </c>
      <c r="N5" s="115">
        <v>0</v>
      </c>
      <c r="O5" s="88">
        <v>20</v>
      </c>
      <c r="P5" s="88">
        <v>0</v>
      </c>
      <c r="Q5" s="88">
        <v>0</v>
      </c>
      <c r="R5" s="88">
        <v>0</v>
      </c>
      <c r="S5" s="116">
        <v>0</v>
      </c>
      <c r="W5">
        <v>0.61</v>
      </c>
      <c r="X5">
        <v>0.35</v>
      </c>
      <c r="Y5">
        <v>0.4</v>
      </c>
      <c r="Z5">
        <v>0.8</v>
      </c>
      <c r="AA5">
        <v>0.64</v>
      </c>
      <c r="AB5">
        <v>0</v>
      </c>
      <c r="AC5">
        <v>24.92</v>
      </c>
      <c r="AD5">
        <v>193.58</v>
      </c>
      <c r="AE5">
        <v>94.14</v>
      </c>
      <c r="AF5">
        <v>25.07</v>
      </c>
      <c r="AG5">
        <v>145.18</v>
      </c>
      <c r="AH5">
        <v>23.42</v>
      </c>
      <c r="AI5">
        <v>0</v>
      </c>
      <c r="AJ5">
        <v>0.53</v>
      </c>
      <c r="AK5">
        <v>0.75</v>
      </c>
      <c r="AL5">
        <v>0.61</v>
      </c>
      <c r="AM5">
        <v>0</v>
      </c>
      <c r="AN5">
        <v>0</v>
      </c>
      <c r="AO5">
        <v>48.4</v>
      </c>
      <c r="AP5">
        <v>0</v>
      </c>
      <c r="AQ5">
        <v>4.72</v>
      </c>
      <c r="AR5">
        <v>0.3</v>
      </c>
      <c r="AS5">
        <v>20</v>
      </c>
      <c r="AT5">
        <v>0</v>
      </c>
      <c r="AU5">
        <v>0</v>
      </c>
      <c r="AV5">
        <v>0</v>
      </c>
    </row>
    <row r="6" spans="1:48">
      <c r="A6" t="s">
        <v>242</v>
      </c>
      <c r="B6" t="s">
        <v>264</v>
      </c>
      <c r="C6" t="s">
        <v>236</v>
      </c>
      <c r="G6" t="s">
        <v>48</v>
      </c>
      <c r="H6" s="115">
        <v>510.66</v>
      </c>
      <c r="I6" s="88">
        <v>0.64</v>
      </c>
      <c r="J6" s="88">
        <v>4.72</v>
      </c>
      <c r="K6" s="88">
        <v>48.4</v>
      </c>
      <c r="L6" s="88">
        <v>0</v>
      </c>
      <c r="M6" s="116">
        <v>0</v>
      </c>
      <c r="N6" s="115">
        <v>0</v>
      </c>
      <c r="O6" s="88">
        <v>20</v>
      </c>
      <c r="P6" s="88">
        <v>0</v>
      </c>
      <c r="Q6" s="88">
        <v>0</v>
      </c>
      <c r="R6" s="88">
        <v>0</v>
      </c>
      <c r="S6" s="116">
        <v>0</v>
      </c>
      <c r="W6">
        <v>0.61</v>
      </c>
      <c r="X6">
        <v>0.35</v>
      </c>
      <c r="Y6">
        <v>0.4</v>
      </c>
      <c r="Z6">
        <v>0.8</v>
      </c>
      <c r="AA6">
        <v>0.64</v>
      </c>
      <c r="AB6">
        <v>0</v>
      </c>
      <c r="AC6">
        <v>24.92</v>
      </c>
      <c r="AD6">
        <v>193.58</v>
      </c>
      <c r="AE6">
        <v>94.14</v>
      </c>
      <c r="AF6">
        <v>25.07</v>
      </c>
      <c r="AG6">
        <v>145.18</v>
      </c>
      <c r="AH6">
        <v>23.42</v>
      </c>
      <c r="AI6">
        <v>0</v>
      </c>
      <c r="AJ6">
        <v>0.53</v>
      </c>
      <c r="AK6">
        <v>0.75</v>
      </c>
      <c r="AL6">
        <v>0.61</v>
      </c>
      <c r="AM6">
        <v>0</v>
      </c>
      <c r="AN6">
        <v>0</v>
      </c>
      <c r="AO6">
        <v>48.4</v>
      </c>
      <c r="AP6">
        <v>0</v>
      </c>
      <c r="AQ6">
        <v>4.72</v>
      </c>
      <c r="AR6">
        <v>0.3</v>
      </c>
      <c r="AS6">
        <v>20</v>
      </c>
      <c r="AT6">
        <v>0</v>
      </c>
      <c r="AU6">
        <v>0</v>
      </c>
      <c r="AV6">
        <v>0</v>
      </c>
    </row>
    <row r="7" spans="1:48">
      <c r="A7" t="s">
        <v>243</v>
      </c>
      <c r="B7" t="s">
        <v>299</v>
      </c>
      <c r="C7" t="s">
        <v>265</v>
      </c>
      <c r="G7" t="s">
        <v>49</v>
      </c>
      <c r="H7" s="115">
        <v>510.66</v>
      </c>
      <c r="I7" s="88">
        <v>0.64</v>
      </c>
      <c r="J7" s="88">
        <v>4.72</v>
      </c>
      <c r="K7" s="88">
        <v>9.68</v>
      </c>
      <c r="L7" s="88">
        <v>0</v>
      </c>
      <c r="M7" s="116">
        <v>0</v>
      </c>
      <c r="N7" s="115">
        <v>0</v>
      </c>
      <c r="O7" s="88">
        <v>20</v>
      </c>
      <c r="P7" s="88">
        <v>0</v>
      </c>
      <c r="Q7" s="88">
        <v>0</v>
      </c>
      <c r="R7" s="88">
        <v>0</v>
      </c>
      <c r="S7" s="116">
        <v>0</v>
      </c>
      <c r="W7">
        <v>0.61</v>
      </c>
      <c r="X7">
        <v>0.35</v>
      </c>
      <c r="Y7">
        <v>0.4</v>
      </c>
      <c r="Z7">
        <v>0.8</v>
      </c>
      <c r="AA7">
        <v>0.64</v>
      </c>
      <c r="AB7">
        <v>0</v>
      </c>
      <c r="AC7">
        <v>24.92</v>
      </c>
      <c r="AD7">
        <v>193.58</v>
      </c>
      <c r="AE7">
        <v>94.14</v>
      </c>
      <c r="AF7">
        <v>25.07</v>
      </c>
      <c r="AG7">
        <v>145.18</v>
      </c>
      <c r="AH7">
        <v>23.42</v>
      </c>
      <c r="AI7">
        <v>0</v>
      </c>
      <c r="AJ7">
        <v>0.53</v>
      </c>
      <c r="AK7">
        <v>0.75</v>
      </c>
      <c r="AL7">
        <v>0.61</v>
      </c>
      <c r="AM7">
        <v>0</v>
      </c>
      <c r="AN7">
        <v>0</v>
      </c>
      <c r="AO7">
        <v>9.68</v>
      </c>
      <c r="AP7">
        <v>0</v>
      </c>
      <c r="AQ7">
        <v>4.72</v>
      </c>
      <c r="AR7">
        <v>0.3</v>
      </c>
      <c r="AS7">
        <v>20</v>
      </c>
      <c r="AT7">
        <v>0</v>
      </c>
      <c r="AU7">
        <v>0</v>
      </c>
      <c r="AV7">
        <v>0</v>
      </c>
    </row>
    <row r="8" spans="1:48">
      <c r="A8" t="s">
        <v>244</v>
      </c>
      <c r="B8" t="s">
        <v>341</v>
      </c>
      <c r="C8" t="s">
        <v>237</v>
      </c>
      <c r="G8" t="s">
        <v>50</v>
      </c>
      <c r="H8" s="115">
        <v>510.66</v>
      </c>
      <c r="I8" s="88">
        <v>0.64</v>
      </c>
      <c r="J8" s="88">
        <v>4.72</v>
      </c>
      <c r="K8" s="88">
        <v>48.4</v>
      </c>
      <c r="L8" s="88">
        <v>0</v>
      </c>
      <c r="M8" s="116">
        <v>0</v>
      </c>
      <c r="N8" s="115">
        <v>0</v>
      </c>
      <c r="O8" s="88">
        <v>20</v>
      </c>
      <c r="P8" s="88">
        <v>0</v>
      </c>
      <c r="Q8" s="88">
        <v>0</v>
      </c>
      <c r="R8" s="88">
        <v>0</v>
      </c>
      <c r="S8" s="116">
        <v>0</v>
      </c>
      <c r="W8">
        <v>0.61</v>
      </c>
      <c r="X8">
        <v>0.35</v>
      </c>
      <c r="Y8">
        <v>0.4</v>
      </c>
      <c r="Z8">
        <v>0.8</v>
      </c>
      <c r="AA8">
        <v>0.64</v>
      </c>
      <c r="AB8">
        <v>0</v>
      </c>
      <c r="AC8">
        <v>24.92</v>
      </c>
      <c r="AD8">
        <v>193.58</v>
      </c>
      <c r="AE8">
        <v>94.14</v>
      </c>
      <c r="AF8">
        <v>25.07</v>
      </c>
      <c r="AG8">
        <v>145.18</v>
      </c>
      <c r="AH8">
        <v>23.42</v>
      </c>
      <c r="AI8">
        <v>0</v>
      </c>
      <c r="AJ8">
        <v>0.53</v>
      </c>
      <c r="AK8">
        <v>0.75</v>
      </c>
      <c r="AL8">
        <v>0.61</v>
      </c>
      <c r="AM8">
        <v>0</v>
      </c>
      <c r="AN8">
        <v>0</v>
      </c>
      <c r="AO8">
        <v>48.4</v>
      </c>
      <c r="AP8">
        <v>0</v>
      </c>
      <c r="AQ8">
        <v>4.72</v>
      </c>
      <c r="AR8">
        <v>0.3</v>
      </c>
      <c r="AS8">
        <v>20</v>
      </c>
      <c r="AT8">
        <v>0</v>
      </c>
      <c r="AU8">
        <v>0</v>
      </c>
      <c r="AV8">
        <v>0</v>
      </c>
    </row>
    <row r="9" spans="1:48">
      <c r="A9" t="s">
        <v>245</v>
      </c>
      <c r="B9" t="s">
        <v>361</v>
      </c>
      <c r="C9" t="s">
        <v>238</v>
      </c>
      <c r="G9" t="s">
        <v>51</v>
      </c>
      <c r="H9" s="115">
        <v>510.66</v>
      </c>
      <c r="I9" s="88">
        <v>0.64</v>
      </c>
      <c r="J9" s="88">
        <v>4.72</v>
      </c>
      <c r="K9" s="88">
        <v>48.4</v>
      </c>
      <c r="L9" s="88">
        <v>0</v>
      </c>
      <c r="M9" s="116">
        <v>0</v>
      </c>
      <c r="N9" s="115">
        <v>0</v>
      </c>
      <c r="O9" s="88">
        <v>20</v>
      </c>
      <c r="P9" s="88">
        <v>0</v>
      </c>
      <c r="Q9" s="88">
        <v>0</v>
      </c>
      <c r="R9" s="88">
        <v>0</v>
      </c>
      <c r="S9" s="116">
        <v>0</v>
      </c>
      <c r="W9">
        <v>0.61</v>
      </c>
      <c r="X9">
        <v>0.35</v>
      </c>
      <c r="Y9">
        <v>0.4</v>
      </c>
      <c r="Z9">
        <v>0.8</v>
      </c>
      <c r="AA9">
        <v>0.64</v>
      </c>
      <c r="AB9">
        <v>0</v>
      </c>
      <c r="AC9">
        <v>24.92</v>
      </c>
      <c r="AD9">
        <v>193.58</v>
      </c>
      <c r="AE9">
        <v>94.14</v>
      </c>
      <c r="AF9">
        <v>25.07</v>
      </c>
      <c r="AG9">
        <v>145.18</v>
      </c>
      <c r="AH9">
        <v>23.42</v>
      </c>
      <c r="AI9">
        <v>0</v>
      </c>
      <c r="AJ9">
        <v>0.53</v>
      </c>
      <c r="AK9">
        <v>0.75</v>
      </c>
      <c r="AL9">
        <v>0.61</v>
      </c>
      <c r="AM9">
        <v>0</v>
      </c>
      <c r="AN9">
        <v>0</v>
      </c>
      <c r="AO9">
        <v>48.4</v>
      </c>
      <c r="AP9">
        <v>0</v>
      </c>
      <c r="AQ9">
        <v>4.72</v>
      </c>
      <c r="AR9">
        <v>0.3</v>
      </c>
      <c r="AS9">
        <v>20</v>
      </c>
      <c r="AT9">
        <v>0</v>
      </c>
      <c r="AU9">
        <v>0</v>
      </c>
      <c r="AV9">
        <v>0</v>
      </c>
    </row>
    <row r="10" spans="1:48">
      <c r="A10" t="s">
        <v>266</v>
      </c>
      <c r="C10" t="s">
        <v>239</v>
      </c>
      <c r="G10" t="s">
        <v>52</v>
      </c>
      <c r="H10" s="115">
        <v>510.66</v>
      </c>
      <c r="I10" s="88">
        <v>0.64</v>
      </c>
      <c r="J10" s="88">
        <v>4.72</v>
      </c>
      <c r="K10" s="88">
        <v>48.4</v>
      </c>
      <c r="L10" s="88">
        <v>0</v>
      </c>
      <c r="M10" s="116">
        <v>0</v>
      </c>
      <c r="N10" s="115">
        <v>0</v>
      </c>
      <c r="O10" s="88">
        <v>20</v>
      </c>
      <c r="P10" s="88">
        <v>0</v>
      </c>
      <c r="Q10" s="88">
        <v>0</v>
      </c>
      <c r="R10" s="88">
        <v>0</v>
      </c>
      <c r="S10" s="116">
        <v>0</v>
      </c>
      <c r="W10">
        <v>0.61</v>
      </c>
      <c r="X10">
        <v>0.35</v>
      </c>
      <c r="Y10">
        <v>0.4</v>
      </c>
      <c r="Z10">
        <v>0.8</v>
      </c>
      <c r="AA10">
        <v>0.64</v>
      </c>
      <c r="AB10">
        <v>0</v>
      </c>
      <c r="AC10">
        <v>24.92</v>
      </c>
      <c r="AD10">
        <v>193.58</v>
      </c>
      <c r="AE10">
        <v>94.14</v>
      </c>
      <c r="AF10">
        <v>25.07</v>
      </c>
      <c r="AG10">
        <v>145.18</v>
      </c>
      <c r="AH10">
        <v>23.42</v>
      </c>
      <c r="AI10">
        <v>0</v>
      </c>
      <c r="AJ10">
        <v>0.53</v>
      </c>
      <c r="AK10">
        <v>0.75</v>
      </c>
      <c r="AL10">
        <v>0.61</v>
      </c>
      <c r="AM10">
        <v>0</v>
      </c>
      <c r="AN10">
        <v>0</v>
      </c>
      <c r="AO10">
        <v>48.4</v>
      </c>
      <c r="AP10">
        <v>0</v>
      </c>
      <c r="AQ10">
        <v>4.72</v>
      </c>
      <c r="AR10">
        <v>0.3</v>
      </c>
      <c r="AS10">
        <v>20</v>
      </c>
      <c r="AT10">
        <v>0</v>
      </c>
      <c r="AU10">
        <v>0</v>
      </c>
      <c r="AV10">
        <v>0</v>
      </c>
    </row>
    <row r="11" spans="1:48">
      <c r="A11" t="s">
        <v>246</v>
      </c>
      <c r="C11" t="s">
        <v>342</v>
      </c>
      <c r="G11" t="s">
        <v>53</v>
      </c>
      <c r="H11" s="115">
        <v>365.48</v>
      </c>
      <c r="I11" s="88">
        <v>0.64</v>
      </c>
      <c r="J11" s="88">
        <v>4.72</v>
      </c>
      <c r="K11" s="88">
        <v>4.84</v>
      </c>
      <c r="L11" s="88">
        <v>0</v>
      </c>
      <c r="M11" s="116">
        <v>0</v>
      </c>
      <c r="N11" s="115">
        <v>0</v>
      </c>
      <c r="O11" s="88">
        <v>20</v>
      </c>
      <c r="P11" s="88">
        <v>0</v>
      </c>
      <c r="Q11" s="88">
        <v>0</v>
      </c>
      <c r="R11" s="88">
        <v>0</v>
      </c>
      <c r="S11" s="116">
        <v>0</v>
      </c>
      <c r="W11">
        <v>0.61</v>
      </c>
      <c r="X11">
        <v>0.35</v>
      </c>
      <c r="Y11">
        <v>0.4</v>
      </c>
      <c r="Z11">
        <v>0.8</v>
      </c>
      <c r="AA11">
        <v>0.64</v>
      </c>
      <c r="AB11">
        <v>0</v>
      </c>
      <c r="AC11">
        <v>24.92</v>
      </c>
      <c r="AD11">
        <v>193.58</v>
      </c>
      <c r="AE11">
        <v>94.14</v>
      </c>
      <c r="AF11">
        <v>25.07</v>
      </c>
      <c r="AG11">
        <v>0</v>
      </c>
      <c r="AH11">
        <v>23.42</v>
      </c>
      <c r="AI11">
        <v>0</v>
      </c>
      <c r="AJ11">
        <v>0.53</v>
      </c>
      <c r="AK11">
        <v>0.75</v>
      </c>
      <c r="AL11">
        <v>0.61</v>
      </c>
      <c r="AM11">
        <v>0</v>
      </c>
      <c r="AN11">
        <v>0</v>
      </c>
      <c r="AO11">
        <v>4.84</v>
      </c>
      <c r="AP11">
        <v>0</v>
      </c>
      <c r="AQ11">
        <v>4.72</v>
      </c>
      <c r="AR11">
        <v>0.3</v>
      </c>
      <c r="AS11">
        <v>20</v>
      </c>
      <c r="AT11">
        <v>0</v>
      </c>
      <c r="AU11">
        <v>0</v>
      </c>
      <c r="AV11">
        <v>0</v>
      </c>
    </row>
    <row r="12" spans="1:48">
      <c r="A12" t="s">
        <v>247</v>
      </c>
      <c r="C12" t="s">
        <v>362</v>
      </c>
      <c r="G12" t="s">
        <v>54</v>
      </c>
      <c r="H12" s="115">
        <v>365.48</v>
      </c>
      <c r="I12" s="88">
        <v>0.64</v>
      </c>
      <c r="J12" s="88">
        <v>4.72</v>
      </c>
      <c r="K12" s="88">
        <v>48.4</v>
      </c>
      <c r="L12" s="88">
        <v>0</v>
      </c>
      <c r="M12" s="116">
        <v>0</v>
      </c>
      <c r="N12" s="115">
        <v>0</v>
      </c>
      <c r="O12" s="88">
        <v>20</v>
      </c>
      <c r="P12" s="88">
        <v>0</v>
      </c>
      <c r="Q12" s="88">
        <v>0</v>
      </c>
      <c r="R12" s="88">
        <v>0</v>
      </c>
      <c r="S12" s="116">
        <v>0</v>
      </c>
      <c r="W12">
        <v>0.61</v>
      </c>
      <c r="X12">
        <v>0.35</v>
      </c>
      <c r="Y12">
        <v>0.4</v>
      </c>
      <c r="Z12">
        <v>0.8</v>
      </c>
      <c r="AA12">
        <v>0.64</v>
      </c>
      <c r="AB12">
        <v>0</v>
      </c>
      <c r="AC12">
        <v>24.92</v>
      </c>
      <c r="AD12">
        <v>193.58</v>
      </c>
      <c r="AE12">
        <v>94.14</v>
      </c>
      <c r="AF12">
        <v>25.07</v>
      </c>
      <c r="AG12">
        <v>0</v>
      </c>
      <c r="AH12">
        <v>23.42</v>
      </c>
      <c r="AI12">
        <v>0</v>
      </c>
      <c r="AJ12">
        <v>0.53</v>
      </c>
      <c r="AK12">
        <v>0.75</v>
      </c>
      <c r="AL12">
        <v>0.61</v>
      </c>
      <c r="AM12">
        <v>0</v>
      </c>
      <c r="AN12">
        <v>0</v>
      </c>
      <c r="AO12">
        <v>48.4</v>
      </c>
      <c r="AP12">
        <v>0</v>
      </c>
      <c r="AQ12">
        <v>4.72</v>
      </c>
      <c r="AR12">
        <v>0.3</v>
      </c>
      <c r="AS12">
        <v>20</v>
      </c>
      <c r="AT12">
        <v>0</v>
      </c>
      <c r="AU12">
        <v>0</v>
      </c>
      <c r="AV12">
        <v>0</v>
      </c>
    </row>
    <row r="13" spans="1:48">
      <c r="A13" t="s">
        <v>248</v>
      </c>
      <c r="G13" t="s">
        <v>55</v>
      </c>
      <c r="H13" s="115">
        <v>365.48</v>
      </c>
      <c r="I13" s="88">
        <v>0.64</v>
      </c>
      <c r="J13" s="88">
        <v>4.72</v>
      </c>
      <c r="K13" s="88">
        <v>48.4</v>
      </c>
      <c r="L13" s="88">
        <v>0</v>
      </c>
      <c r="M13" s="116">
        <v>0</v>
      </c>
      <c r="N13" s="115">
        <v>0</v>
      </c>
      <c r="O13" s="88">
        <v>20</v>
      </c>
      <c r="P13" s="88">
        <v>0</v>
      </c>
      <c r="Q13" s="88">
        <v>0</v>
      </c>
      <c r="R13" s="88">
        <v>0</v>
      </c>
      <c r="S13" s="116">
        <v>0</v>
      </c>
      <c r="W13">
        <v>0.61</v>
      </c>
      <c r="X13">
        <v>0.35</v>
      </c>
      <c r="Y13">
        <v>0.4</v>
      </c>
      <c r="Z13">
        <v>0.8</v>
      </c>
      <c r="AA13">
        <v>0.64</v>
      </c>
      <c r="AB13">
        <v>0</v>
      </c>
      <c r="AC13">
        <v>24.92</v>
      </c>
      <c r="AD13">
        <v>193.58</v>
      </c>
      <c r="AE13">
        <v>94.14</v>
      </c>
      <c r="AF13">
        <v>25.07</v>
      </c>
      <c r="AG13">
        <v>0</v>
      </c>
      <c r="AH13">
        <v>23.42</v>
      </c>
      <c r="AI13">
        <v>0</v>
      </c>
      <c r="AJ13">
        <v>0.53</v>
      </c>
      <c r="AK13">
        <v>0.75</v>
      </c>
      <c r="AL13">
        <v>0.61</v>
      </c>
      <c r="AM13">
        <v>0</v>
      </c>
      <c r="AN13">
        <v>0</v>
      </c>
      <c r="AO13">
        <v>48.4</v>
      </c>
      <c r="AP13">
        <v>0</v>
      </c>
      <c r="AQ13">
        <v>4.72</v>
      </c>
      <c r="AR13">
        <v>0.3</v>
      </c>
      <c r="AS13">
        <v>20</v>
      </c>
      <c r="AT13">
        <v>0</v>
      </c>
      <c r="AU13">
        <v>0</v>
      </c>
      <c r="AV13">
        <v>0</v>
      </c>
    </row>
    <row r="14" spans="1:48">
      <c r="A14" t="s">
        <v>249</v>
      </c>
      <c r="G14" t="s">
        <v>56</v>
      </c>
      <c r="H14" s="115">
        <v>365.48</v>
      </c>
      <c r="I14" s="88">
        <v>0.64</v>
      </c>
      <c r="J14" s="88">
        <v>4.72</v>
      </c>
      <c r="K14" s="88">
        <v>48.4</v>
      </c>
      <c r="L14" s="88">
        <v>0</v>
      </c>
      <c r="M14" s="116">
        <v>0</v>
      </c>
      <c r="N14" s="115">
        <v>0</v>
      </c>
      <c r="O14" s="88">
        <v>20</v>
      </c>
      <c r="P14" s="88">
        <v>0</v>
      </c>
      <c r="Q14" s="88">
        <v>0</v>
      </c>
      <c r="R14" s="88">
        <v>0</v>
      </c>
      <c r="S14" s="116">
        <v>0</v>
      </c>
      <c r="W14">
        <v>0.61</v>
      </c>
      <c r="X14">
        <v>0.35</v>
      </c>
      <c r="Y14">
        <v>0.4</v>
      </c>
      <c r="Z14">
        <v>0.8</v>
      </c>
      <c r="AA14">
        <v>0.64</v>
      </c>
      <c r="AB14">
        <v>0</v>
      </c>
      <c r="AC14">
        <v>24.92</v>
      </c>
      <c r="AD14">
        <v>193.58</v>
      </c>
      <c r="AE14">
        <v>94.14</v>
      </c>
      <c r="AF14">
        <v>25.07</v>
      </c>
      <c r="AG14">
        <v>0</v>
      </c>
      <c r="AH14">
        <v>23.42</v>
      </c>
      <c r="AI14">
        <v>0</v>
      </c>
      <c r="AJ14">
        <v>0.53</v>
      </c>
      <c r="AK14">
        <v>0.75</v>
      </c>
      <c r="AL14">
        <v>0.61</v>
      </c>
      <c r="AM14">
        <v>0</v>
      </c>
      <c r="AN14">
        <v>0</v>
      </c>
      <c r="AO14">
        <v>48.4</v>
      </c>
      <c r="AP14">
        <v>0</v>
      </c>
      <c r="AQ14">
        <v>4.72</v>
      </c>
      <c r="AR14">
        <v>0.3</v>
      </c>
      <c r="AS14">
        <v>20</v>
      </c>
      <c r="AT14">
        <v>0</v>
      </c>
      <c r="AU14">
        <v>0</v>
      </c>
      <c r="AV14">
        <v>0</v>
      </c>
    </row>
    <row r="15" spans="1:48">
      <c r="A15" t="s">
        <v>250</v>
      </c>
      <c r="G15" t="s">
        <v>57</v>
      </c>
      <c r="H15" s="115">
        <v>121.91</v>
      </c>
      <c r="I15" s="88">
        <v>0.64</v>
      </c>
      <c r="J15" s="88">
        <v>4.63</v>
      </c>
      <c r="K15" s="88">
        <v>0</v>
      </c>
      <c r="L15" s="88">
        <v>0</v>
      </c>
      <c r="M15" s="116">
        <v>0</v>
      </c>
      <c r="N15" s="115">
        <v>0</v>
      </c>
      <c r="O15" s="88">
        <v>20</v>
      </c>
      <c r="P15" s="88">
        <v>0</v>
      </c>
      <c r="Q15" s="88">
        <v>0</v>
      </c>
      <c r="R15" s="88">
        <v>0</v>
      </c>
      <c r="S15" s="116">
        <v>0</v>
      </c>
      <c r="W15">
        <v>0.61</v>
      </c>
      <c r="X15">
        <v>0.35</v>
      </c>
      <c r="Y15">
        <v>0.4</v>
      </c>
      <c r="Z15">
        <v>0.8</v>
      </c>
      <c r="AA15">
        <v>0.64</v>
      </c>
      <c r="AB15">
        <v>0</v>
      </c>
      <c r="AC15">
        <v>0</v>
      </c>
      <c r="AD15">
        <v>0</v>
      </c>
      <c r="AE15">
        <v>94.14</v>
      </c>
      <c r="AF15">
        <v>0</v>
      </c>
      <c r="AG15">
        <v>0</v>
      </c>
      <c r="AH15">
        <v>23.42</v>
      </c>
      <c r="AI15">
        <v>0</v>
      </c>
      <c r="AJ15">
        <v>0.53</v>
      </c>
      <c r="AK15">
        <v>0.75</v>
      </c>
      <c r="AL15">
        <v>0.61</v>
      </c>
      <c r="AM15">
        <v>0</v>
      </c>
      <c r="AN15">
        <v>0</v>
      </c>
      <c r="AO15">
        <v>0</v>
      </c>
      <c r="AP15">
        <v>0</v>
      </c>
      <c r="AQ15">
        <v>4.63</v>
      </c>
      <c r="AR15">
        <v>0.3</v>
      </c>
      <c r="AS15">
        <v>20</v>
      </c>
      <c r="AT15">
        <v>0</v>
      </c>
      <c r="AU15">
        <v>0</v>
      </c>
      <c r="AV15">
        <v>0</v>
      </c>
    </row>
    <row r="16" spans="1:48">
      <c r="A16" t="s">
        <v>251</v>
      </c>
      <c r="G16" t="s">
        <v>58</v>
      </c>
      <c r="H16" s="115">
        <v>121.91</v>
      </c>
      <c r="I16" s="88">
        <v>0.64</v>
      </c>
      <c r="J16" s="88">
        <v>4.63</v>
      </c>
      <c r="K16" s="88">
        <v>0</v>
      </c>
      <c r="L16" s="88">
        <v>0</v>
      </c>
      <c r="M16" s="116">
        <v>0</v>
      </c>
      <c r="N16" s="115">
        <v>0</v>
      </c>
      <c r="O16" s="88">
        <v>20</v>
      </c>
      <c r="P16" s="88">
        <v>0</v>
      </c>
      <c r="Q16" s="88">
        <v>0</v>
      </c>
      <c r="R16" s="88">
        <v>0</v>
      </c>
      <c r="S16" s="116">
        <v>0</v>
      </c>
      <c r="W16">
        <v>0.61</v>
      </c>
      <c r="X16">
        <v>0.35</v>
      </c>
      <c r="Y16">
        <v>0.4</v>
      </c>
      <c r="Z16">
        <v>0.8</v>
      </c>
      <c r="AA16">
        <v>0.64</v>
      </c>
      <c r="AB16">
        <v>0</v>
      </c>
      <c r="AC16">
        <v>0</v>
      </c>
      <c r="AD16">
        <v>0</v>
      </c>
      <c r="AE16">
        <v>94.14</v>
      </c>
      <c r="AF16">
        <v>0</v>
      </c>
      <c r="AG16">
        <v>0</v>
      </c>
      <c r="AH16">
        <v>23.42</v>
      </c>
      <c r="AI16">
        <v>0</v>
      </c>
      <c r="AJ16">
        <v>0.53</v>
      </c>
      <c r="AK16">
        <v>0.75</v>
      </c>
      <c r="AL16">
        <v>0.61</v>
      </c>
      <c r="AM16">
        <v>0</v>
      </c>
      <c r="AN16">
        <v>0</v>
      </c>
      <c r="AO16">
        <v>0</v>
      </c>
      <c r="AP16">
        <v>0</v>
      </c>
      <c r="AQ16">
        <v>4.63</v>
      </c>
      <c r="AR16">
        <v>0.3</v>
      </c>
      <c r="AS16">
        <v>20</v>
      </c>
      <c r="AT16">
        <v>0</v>
      </c>
      <c r="AU16">
        <v>0</v>
      </c>
      <c r="AV16">
        <v>0</v>
      </c>
    </row>
    <row r="17" spans="1:48">
      <c r="A17" t="s">
        <v>252</v>
      </c>
      <c r="G17" t="s">
        <v>59</v>
      </c>
      <c r="H17" s="115">
        <v>121.91</v>
      </c>
      <c r="I17" s="88">
        <v>0.64</v>
      </c>
      <c r="J17" s="88">
        <v>4.63</v>
      </c>
      <c r="K17" s="88">
        <v>0</v>
      </c>
      <c r="L17" s="88">
        <v>0</v>
      </c>
      <c r="M17" s="116">
        <v>0</v>
      </c>
      <c r="N17" s="115">
        <v>0</v>
      </c>
      <c r="O17" s="88">
        <v>20</v>
      </c>
      <c r="P17" s="88">
        <v>0</v>
      </c>
      <c r="Q17" s="88">
        <v>0</v>
      </c>
      <c r="R17" s="88">
        <v>0</v>
      </c>
      <c r="S17" s="116">
        <v>0</v>
      </c>
      <c r="W17">
        <v>0.61</v>
      </c>
      <c r="X17">
        <v>0.35</v>
      </c>
      <c r="Y17">
        <v>0.4</v>
      </c>
      <c r="Z17">
        <v>0.8</v>
      </c>
      <c r="AA17">
        <v>0.64</v>
      </c>
      <c r="AB17">
        <v>0</v>
      </c>
      <c r="AC17">
        <v>0</v>
      </c>
      <c r="AD17">
        <v>0</v>
      </c>
      <c r="AE17">
        <v>94.14</v>
      </c>
      <c r="AF17">
        <v>0</v>
      </c>
      <c r="AG17">
        <v>0</v>
      </c>
      <c r="AH17">
        <v>23.42</v>
      </c>
      <c r="AI17">
        <v>0</v>
      </c>
      <c r="AJ17">
        <v>0.53</v>
      </c>
      <c r="AK17">
        <v>0.75</v>
      </c>
      <c r="AL17">
        <v>0.61</v>
      </c>
      <c r="AM17">
        <v>0</v>
      </c>
      <c r="AN17">
        <v>0</v>
      </c>
      <c r="AO17">
        <v>0</v>
      </c>
      <c r="AP17">
        <v>0</v>
      </c>
      <c r="AQ17">
        <v>4.63</v>
      </c>
      <c r="AR17">
        <v>0.3</v>
      </c>
      <c r="AS17">
        <v>20</v>
      </c>
      <c r="AT17">
        <v>0</v>
      </c>
      <c r="AU17">
        <v>0</v>
      </c>
      <c r="AV17">
        <v>0</v>
      </c>
    </row>
    <row r="18" spans="1:48">
      <c r="A18" t="s">
        <v>253</v>
      </c>
      <c r="G18" t="s">
        <v>60</v>
      </c>
      <c r="H18" s="115">
        <v>121.91</v>
      </c>
      <c r="I18" s="88">
        <v>0.64</v>
      </c>
      <c r="J18" s="88">
        <v>4.63</v>
      </c>
      <c r="K18" s="88">
        <v>0</v>
      </c>
      <c r="L18" s="88">
        <v>0</v>
      </c>
      <c r="M18" s="116">
        <v>0</v>
      </c>
      <c r="N18" s="115">
        <v>0</v>
      </c>
      <c r="O18" s="88">
        <v>20</v>
      </c>
      <c r="P18" s="88">
        <v>0</v>
      </c>
      <c r="Q18" s="88">
        <v>0</v>
      </c>
      <c r="R18" s="88">
        <v>0</v>
      </c>
      <c r="S18" s="116">
        <v>0</v>
      </c>
      <c r="W18">
        <v>0.61</v>
      </c>
      <c r="X18">
        <v>0.35</v>
      </c>
      <c r="Y18">
        <v>0.4</v>
      </c>
      <c r="Z18">
        <v>0.8</v>
      </c>
      <c r="AA18">
        <v>0.64</v>
      </c>
      <c r="AB18">
        <v>0</v>
      </c>
      <c r="AC18">
        <v>0</v>
      </c>
      <c r="AD18">
        <v>0</v>
      </c>
      <c r="AE18">
        <v>94.14</v>
      </c>
      <c r="AF18">
        <v>0</v>
      </c>
      <c r="AG18">
        <v>0</v>
      </c>
      <c r="AH18">
        <v>23.42</v>
      </c>
      <c r="AI18">
        <v>0</v>
      </c>
      <c r="AJ18">
        <v>0.53</v>
      </c>
      <c r="AK18">
        <v>0.75</v>
      </c>
      <c r="AL18">
        <v>0.61</v>
      </c>
      <c r="AM18">
        <v>0</v>
      </c>
      <c r="AN18">
        <v>0</v>
      </c>
      <c r="AO18">
        <v>0</v>
      </c>
      <c r="AP18">
        <v>0</v>
      </c>
      <c r="AQ18">
        <v>4.63</v>
      </c>
      <c r="AR18">
        <v>0.3</v>
      </c>
      <c r="AS18">
        <v>20</v>
      </c>
      <c r="AT18">
        <v>0</v>
      </c>
      <c r="AU18">
        <v>0</v>
      </c>
      <c r="AV18">
        <v>0</v>
      </c>
    </row>
    <row r="19" spans="1:48">
      <c r="A19" t="s">
        <v>267</v>
      </c>
      <c r="G19" t="s">
        <v>61</v>
      </c>
      <c r="H19" s="115">
        <v>121.91</v>
      </c>
      <c r="I19" s="88">
        <v>0.64</v>
      </c>
      <c r="J19" s="88">
        <v>4.63</v>
      </c>
      <c r="K19" s="88">
        <v>0</v>
      </c>
      <c r="L19" s="88">
        <v>0</v>
      </c>
      <c r="M19" s="116">
        <v>0</v>
      </c>
      <c r="N19" s="115">
        <v>0</v>
      </c>
      <c r="O19" s="88">
        <v>20</v>
      </c>
      <c r="P19" s="88">
        <v>0</v>
      </c>
      <c r="Q19" s="88">
        <v>0</v>
      </c>
      <c r="R19" s="88">
        <v>0</v>
      </c>
      <c r="S19" s="116">
        <v>0</v>
      </c>
      <c r="W19">
        <v>0.61</v>
      </c>
      <c r="X19">
        <v>0.35</v>
      </c>
      <c r="Y19">
        <v>0.4</v>
      </c>
      <c r="Z19">
        <v>0.8</v>
      </c>
      <c r="AA19">
        <v>0.64</v>
      </c>
      <c r="AB19">
        <v>0</v>
      </c>
      <c r="AC19">
        <v>0</v>
      </c>
      <c r="AD19">
        <v>0</v>
      </c>
      <c r="AE19">
        <v>94.14</v>
      </c>
      <c r="AF19">
        <v>0</v>
      </c>
      <c r="AG19">
        <v>0</v>
      </c>
      <c r="AH19">
        <v>23.42</v>
      </c>
      <c r="AI19">
        <v>0</v>
      </c>
      <c r="AJ19">
        <v>0.53</v>
      </c>
      <c r="AK19">
        <v>0.75</v>
      </c>
      <c r="AL19">
        <v>0.61</v>
      </c>
      <c r="AM19">
        <v>0</v>
      </c>
      <c r="AN19">
        <v>0</v>
      </c>
      <c r="AO19">
        <v>0</v>
      </c>
      <c r="AP19">
        <v>0</v>
      </c>
      <c r="AQ19">
        <v>4.63</v>
      </c>
      <c r="AR19">
        <v>0.3</v>
      </c>
      <c r="AS19">
        <v>20</v>
      </c>
      <c r="AT19">
        <v>0</v>
      </c>
      <c r="AU19">
        <v>0</v>
      </c>
      <c r="AV19">
        <v>0</v>
      </c>
    </row>
    <row r="20" spans="1:48">
      <c r="A20" t="s">
        <v>268</v>
      </c>
      <c r="G20" t="s">
        <v>62</v>
      </c>
      <c r="H20" s="115">
        <v>121.91</v>
      </c>
      <c r="I20" s="88">
        <v>0.64</v>
      </c>
      <c r="J20" s="88">
        <v>4.63</v>
      </c>
      <c r="K20" s="88">
        <v>0</v>
      </c>
      <c r="L20" s="88">
        <v>0</v>
      </c>
      <c r="M20" s="116">
        <v>0</v>
      </c>
      <c r="N20" s="115">
        <v>0</v>
      </c>
      <c r="O20" s="88">
        <v>20</v>
      </c>
      <c r="P20" s="88">
        <v>0</v>
      </c>
      <c r="Q20" s="88">
        <v>0</v>
      </c>
      <c r="R20" s="88">
        <v>0</v>
      </c>
      <c r="S20" s="116">
        <v>0</v>
      </c>
      <c r="W20">
        <v>0.61</v>
      </c>
      <c r="X20">
        <v>0.35</v>
      </c>
      <c r="Y20">
        <v>0.4</v>
      </c>
      <c r="Z20">
        <v>0.8</v>
      </c>
      <c r="AA20">
        <v>0.64</v>
      </c>
      <c r="AB20">
        <v>0</v>
      </c>
      <c r="AC20">
        <v>0</v>
      </c>
      <c r="AD20">
        <v>0</v>
      </c>
      <c r="AE20">
        <v>94.14</v>
      </c>
      <c r="AF20">
        <v>0</v>
      </c>
      <c r="AG20">
        <v>0</v>
      </c>
      <c r="AH20">
        <v>23.42</v>
      </c>
      <c r="AI20">
        <v>0</v>
      </c>
      <c r="AJ20">
        <v>0.53</v>
      </c>
      <c r="AK20">
        <v>0.75</v>
      </c>
      <c r="AL20">
        <v>0.61</v>
      </c>
      <c r="AM20">
        <v>0</v>
      </c>
      <c r="AN20">
        <v>0</v>
      </c>
      <c r="AO20">
        <v>0</v>
      </c>
      <c r="AP20">
        <v>0</v>
      </c>
      <c r="AQ20">
        <v>4.63</v>
      </c>
      <c r="AR20">
        <v>0.3</v>
      </c>
      <c r="AS20">
        <v>20</v>
      </c>
      <c r="AT20">
        <v>0</v>
      </c>
      <c r="AU20">
        <v>0</v>
      </c>
      <c r="AV20">
        <v>0</v>
      </c>
    </row>
    <row r="21" spans="1:48">
      <c r="A21" t="s">
        <v>254</v>
      </c>
      <c r="G21" t="s">
        <v>63</v>
      </c>
      <c r="H21" s="115">
        <v>121.91</v>
      </c>
      <c r="I21" s="88">
        <v>0.64</v>
      </c>
      <c r="J21" s="88">
        <v>4.63</v>
      </c>
      <c r="K21" s="88">
        <v>0</v>
      </c>
      <c r="L21" s="88">
        <v>0</v>
      </c>
      <c r="M21" s="116">
        <v>0</v>
      </c>
      <c r="N21" s="115">
        <v>0</v>
      </c>
      <c r="O21" s="88">
        <v>20</v>
      </c>
      <c r="P21" s="88">
        <v>0</v>
      </c>
      <c r="Q21" s="88">
        <v>0</v>
      </c>
      <c r="R21" s="88">
        <v>0</v>
      </c>
      <c r="S21" s="116">
        <v>0</v>
      </c>
      <c r="W21">
        <v>0.61</v>
      </c>
      <c r="X21">
        <v>0.35</v>
      </c>
      <c r="Y21">
        <v>0.4</v>
      </c>
      <c r="Z21">
        <v>0.8</v>
      </c>
      <c r="AA21">
        <v>0.64</v>
      </c>
      <c r="AB21">
        <v>0</v>
      </c>
      <c r="AC21">
        <v>0</v>
      </c>
      <c r="AD21">
        <v>0</v>
      </c>
      <c r="AE21">
        <v>94.14</v>
      </c>
      <c r="AF21">
        <v>0</v>
      </c>
      <c r="AG21">
        <v>0</v>
      </c>
      <c r="AH21">
        <v>23.42</v>
      </c>
      <c r="AI21">
        <v>0</v>
      </c>
      <c r="AJ21">
        <v>0.53</v>
      </c>
      <c r="AK21">
        <v>0.75</v>
      </c>
      <c r="AL21">
        <v>0.61</v>
      </c>
      <c r="AM21">
        <v>0</v>
      </c>
      <c r="AN21">
        <v>0</v>
      </c>
      <c r="AO21">
        <v>0</v>
      </c>
      <c r="AP21">
        <v>0</v>
      </c>
      <c r="AQ21">
        <v>4.63</v>
      </c>
      <c r="AR21">
        <v>0.3</v>
      </c>
      <c r="AS21">
        <v>20</v>
      </c>
      <c r="AT21">
        <v>0</v>
      </c>
      <c r="AU21">
        <v>0</v>
      </c>
      <c r="AV21">
        <v>0</v>
      </c>
    </row>
    <row r="22" spans="1:48">
      <c r="A22" t="s">
        <v>255</v>
      </c>
      <c r="G22" t="s">
        <v>64</v>
      </c>
      <c r="H22" s="115">
        <v>121.91</v>
      </c>
      <c r="I22" s="88">
        <v>0.64</v>
      </c>
      <c r="J22" s="88">
        <v>4.63</v>
      </c>
      <c r="K22" s="88">
        <v>0</v>
      </c>
      <c r="L22" s="88">
        <v>0</v>
      </c>
      <c r="M22" s="116">
        <v>0</v>
      </c>
      <c r="N22" s="115">
        <v>0</v>
      </c>
      <c r="O22" s="88">
        <v>20</v>
      </c>
      <c r="P22" s="88">
        <v>0</v>
      </c>
      <c r="Q22" s="88">
        <v>0</v>
      </c>
      <c r="R22" s="88">
        <v>0</v>
      </c>
      <c r="S22" s="116">
        <v>0</v>
      </c>
      <c r="W22">
        <v>0.61</v>
      </c>
      <c r="X22">
        <v>0.35</v>
      </c>
      <c r="Y22">
        <v>0.4</v>
      </c>
      <c r="Z22">
        <v>0.8</v>
      </c>
      <c r="AA22">
        <v>0.64</v>
      </c>
      <c r="AB22">
        <v>0</v>
      </c>
      <c r="AC22">
        <v>0</v>
      </c>
      <c r="AD22">
        <v>0</v>
      </c>
      <c r="AE22">
        <v>94.14</v>
      </c>
      <c r="AF22">
        <v>0</v>
      </c>
      <c r="AG22">
        <v>0</v>
      </c>
      <c r="AH22">
        <v>23.42</v>
      </c>
      <c r="AI22">
        <v>0</v>
      </c>
      <c r="AJ22">
        <v>0.53</v>
      </c>
      <c r="AK22">
        <v>0.75</v>
      </c>
      <c r="AL22">
        <v>0.61</v>
      </c>
      <c r="AM22">
        <v>0</v>
      </c>
      <c r="AN22">
        <v>0</v>
      </c>
      <c r="AO22">
        <v>0</v>
      </c>
      <c r="AP22">
        <v>0</v>
      </c>
      <c r="AQ22">
        <v>4.63</v>
      </c>
      <c r="AR22">
        <v>0.3</v>
      </c>
      <c r="AS22">
        <v>20</v>
      </c>
      <c r="AT22">
        <v>0</v>
      </c>
      <c r="AU22">
        <v>0</v>
      </c>
      <c r="AV22">
        <v>0</v>
      </c>
    </row>
    <row r="23" spans="1:48">
      <c r="A23" t="s">
        <v>256</v>
      </c>
      <c r="G23" t="s">
        <v>65</v>
      </c>
      <c r="H23" s="115">
        <v>121.91</v>
      </c>
      <c r="I23" s="88">
        <v>0.64</v>
      </c>
      <c r="J23" s="88">
        <v>4.54</v>
      </c>
      <c r="K23" s="88">
        <v>0</v>
      </c>
      <c r="L23" s="88">
        <v>0</v>
      </c>
      <c r="M23" s="116">
        <v>0</v>
      </c>
      <c r="N23" s="115">
        <v>0</v>
      </c>
      <c r="O23" s="88">
        <v>20</v>
      </c>
      <c r="P23" s="88">
        <v>0</v>
      </c>
      <c r="Q23" s="88">
        <v>0</v>
      </c>
      <c r="R23" s="88">
        <v>0</v>
      </c>
      <c r="S23" s="116">
        <v>0</v>
      </c>
      <c r="W23">
        <v>0.61</v>
      </c>
      <c r="X23">
        <v>0.35</v>
      </c>
      <c r="Y23">
        <v>0.4</v>
      </c>
      <c r="Z23">
        <v>0.8</v>
      </c>
      <c r="AA23">
        <v>0.64</v>
      </c>
      <c r="AB23">
        <v>0</v>
      </c>
      <c r="AC23">
        <v>0</v>
      </c>
      <c r="AD23">
        <v>0</v>
      </c>
      <c r="AE23">
        <v>94.14</v>
      </c>
      <c r="AF23">
        <v>0</v>
      </c>
      <c r="AG23">
        <v>0</v>
      </c>
      <c r="AH23">
        <v>23.42</v>
      </c>
      <c r="AI23">
        <v>0</v>
      </c>
      <c r="AJ23">
        <v>0.53</v>
      </c>
      <c r="AK23">
        <v>0.75</v>
      </c>
      <c r="AL23">
        <v>0.61</v>
      </c>
      <c r="AM23">
        <v>0</v>
      </c>
      <c r="AN23">
        <v>0</v>
      </c>
      <c r="AO23">
        <v>0</v>
      </c>
      <c r="AP23">
        <v>0</v>
      </c>
      <c r="AQ23">
        <v>4.54</v>
      </c>
      <c r="AR23">
        <v>0.3</v>
      </c>
      <c r="AS23">
        <v>20</v>
      </c>
      <c r="AT23">
        <v>0</v>
      </c>
      <c r="AU23">
        <v>0</v>
      </c>
      <c r="AV23">
        <v>0</v>
      </c>
    </row>
    <row r="24" spans="1:48">
      <c r="A24" t="s">
        <v>257</v>
      </c>
      <c r="G24" t="s">
        <v>66</v>
      </c>
      <c r="H24" s="115">
        <v>121.91</v>
      </c>
      <c r="I24" s="88">
        <v>0.64</v>
      </c>
      <c r="J24" s="88">
        <v>4.54</v>
      </c>
      <c r="K24" s="88">
        <v>0</v>
      </c>
      <c r="L24" s="88">
        <v>0</v>
      </c>
      <c r="M24" s="116">
        <v>0</v>
      </c>
      <c r="N24" s="115">
        <v>0</v>
      </c>
      <c r="O24" s="88">
        <v>20</v>
      </c>
      <c r="P24" s="88">
        <v>0</v>
      </c>
      <c r="Q24" s="88">
        <v>0</v>
      </c>
      <c r="R24" s="88">
        <v>0</v>
      </c>
      <c r="S24" s="116">
        <v>0</v>
      </c>
      <c r="W24">
        <v>0.61</v>
      </c>
      <c r="X24">
        <v>0.35</v>
      </c>
      <c r="Y24">
        <v>0.4</v>
      </c>
      <c r="Z24">
        <v>0.8</v>
      </c>
      <c r="AA24">
        <v>0.64</v>
      </c>
      <c r="AB24">
        <v>0</v>
      </c>
      <c r="AC24">
        <v>0</v>
      </c>
      <c r="AD24">
        <v>0</v>
      </c>
      <c r="AE24">
        <v>94.14</v>
      </c>
      <c r="AF24">
        <v>0</v>
      </c>
      <c r="AG24">
        <v>0</v>
      </c>
      <c r="AH24">
        <v>23.42</v>
      </c>
      <c r="AI24">
        <v>0</v>
      </c>
      <c r="AJ24">
        <v>0.53</v>
      </c>
      <c r="AK24">
        <v>0.75</v>
      </c>
      <c r="AL24">
        <v>0.61</v>
      </c>
      <c r="AM24">
        <v>0</v>
      </c>
      <c r="AN24">
        <v>0</v>
      </c>
      <c r="AO24">
        <v>0</v>
      </c>
      <c r="AP24">
        <v>0</v>
      </c>
      <c r="AQ24">
        <v>4.54</v>
      </c>
      <c r="AR24">
        <v>0.3</v>
      </c>
      <c r="AS24">
        <v>20</v>
      </c>
      <c r="AT24">
        <v>0</v>
      </c>
      <c r="AU24">
        <v>0</v>
      </c>
      <c r="AV24">
        <v>0</v>
      </c>
    </row>
    <row r="25" spans="1:48">
      <c r="A25" t="s">
        <v>258</v>
      </c>
      <c r="G25" t="s">
        <v>67</v>
      </c>
      <c r="H25" s="115">
        <v>121.91</v>
      </c>
      <c r="I25" s="88">
        <v>0.64</v>
      </c>
      <c r="J25" s="88">
        <v>4.54</v>
      </c>
      <c r="K25" s="88">
        <v>0</v>
      </c>
      <c r="L25" s="88">
        <v>0</v>
      </c>
      <c r="M25" s="116">
        <v>0</v>
      </c>
      <c r="N25" s="115">
        <v>0</v>
      </c>
      <c r="O25" s="88">
        <v>20</v>
      </c>
      <c r="P25" s="88">
        <v>0</v>
      </c>
      <c r="Q25" s="88">
        <v>0</v>
      </c>
      <c r="R25" s="88">
        <v>0</v>
      </c>
      <c r="S25" s="116">
        <v>0</v>
      </c>
      <c r="W25">
        <v>0.61</v>
      </c>
      <c r="X25">
        <v>0.35</v>
      </c>
      <c r="Y25">
        <v>0.4</v>
      </c>
      <c r="Z25">
        <v>0.8</v>
      </c>
      <c r="AA25">
        <v>0.64</v>
      </c>
      <c r="AB25">
        <v>0</v>
      </c>
      <c r="AC25">
        <v>0</v>
      </c>
      <c r="AD25">
        <v>0</v>
      </c>
      <c r="AE25">
        <v>94.14</v>
      </c>
      <c r="AF25">
        <v>0</v>
      </c>
      <c r="AG25">
        <v>0</v>
      </c>
      <c r="AH25">
        <v>23.42</v>
      </c>
      <c r="AI25">
        <v>0</v>
      </c>
      <c r="AJ25">
        <v>0.53</v>
      </c>
      <c r="AK25">
        <v>0.75</v>
      </c>
      <c r="AL25">
        <v>0.61</v>
      </c>
      <c r="AM25">
        <v>0</v>
      </c>
      <c r="AN25">
        <v>0</v>
      </c>
      <c r="AO25">
        <v>0</v>
      </c>
      <c r="AP25">
        <v>0</v>
      </c>
      <c r="AQ25">
        <v>4.54</v>
      </c>
      <c r="AR25">
        <v>0.3</v>
      </c>
      <c r="AS25">
        <v>20</v>
      </c>
      <c r="AT25">
        <v>0</v>
      </c>
      <c r="AU25">
        <v>0</v>
      </c>
      <c r="AV25">
        <v>0</v>
      </c>
    </row>
    <row r="26" spans="1:48">
      <c r="A26" t="s">
        <v>259</v>
      </c>
      <c r="G26" t="s">
        <v>68</v>
      </c>
      <c r="H26" s="115">
        <v>121.91</v>
      </c>
      <c r="I26" s="88">
        <v>0.64</v>
      </c>
      <c r="J26" s="88">
        <v>4.54</v>
      </c>
      <c r="K26" s="88">
        <v>0</v>
      </c>
      <c r="L26" s="88">
        <v>0</v>
      </c>
      <c r="M26" s="116">
        <v>0</v>
      </c>
      <c r="N26" s="115">
        <v>0</v>
      </c>
      <c r="O26" s="88">
        <v>20</v>
      </c>
      <c r="P26" s="88">
        <v>0</v>
      </c>
      <c r="Q26" s="88">
        <v>0</v>
      </c>
      <c r="R26" s="88">
        <v>0</v>
      </c>
      <c r="S26" s="116">
        <v>0</v>
      </c>
      <c r="W26">
        <v>0.61</v>
      </c>
      <c r="X26">
        <v>0.35</v>
      </c>
      <c r="Y26">
        <v>0.4</v>
      </c>
      <c r="Z26">
        <v>0.8</v>
      </c>
      <c r="AA26">
        <v>0.64</v>
      </c>
      <c r="AB26">
        <v>0</v>
      </c>
      <c r="AC26">
        <v>0</v>
      </c>
      <c r="AD26">
        <v>0</v>
      </c>
      <c r="AE26">
        <v>94.14</v>
      </c>
      <c r="AF26">
        <v>0</v>
      </c>
      <c r="AG26">
        <v>0</v>
      </c>
      <c r="AH26">
        <v>23.42</v>
      </c>
      <c r="AI26">
        <v>0</v>
      </c>
      <c r="AJ26">
        <v>0.53</v>
      </c>
      <c r="AK26">
        <v>0.75</v>
      </c>
      <c r="AL26">
        <v>0.61</v>
      </c>
      <c r="AM26">
        <v>0</v>
      </c>
      <c r="AN26">
        <v>0</v>
      </c>
      <c r="AO26">
        <v>0</v>
      </c>
      <c r="AP26">
        <v>0</v>
      </c>
      <c r="AQ26">
        <v>4.54</v>
      </c>
      <c r="AR26">
        <v>0.3</v>
      </c>
      <c r="AS26">
        <v>20</v>
      </c>
      <c r="AT26">
        <v>0</v>
      </c>
      <c r="AU26">
        <v>0</v>
      </c>
      <c r="AV26">
        <v>0</v>
      </c>
    </row>
    <row r="27" spans="1:48">
      <c r="A27" t="s">
        <v>260</v>
      </c>
      <c r="G27" t="s">
        <v>69</v>
      </c>
      <c r="H27" s="115">
        <v>118.91</v>
      </c>
      <c r="I27" s="88">
        <v>0.64</v>
      </c>
      <c r="J27" s="88">
        <v>4.54</v>
      </c>
      <c r="K27" s="88">
        <v>0</v>
      </c>
      <c r="L27" s="88">
        <v>0</v>
      </c>
      <c r="M27" s="116">
        <v>0</v>
      </c>
      <c r="N27" s="115">
        <v>0</v>
      </c>
      <c r="O27" s="88">
        <v>20</v>
      </c>
      <c r="P27" s="88">
        <v>0</v>
      </c>
      <c r="Q27" s="88">
        <v>0</v>
      </c>
      <c r="R27" s="88">
        <v>0</v>
      </c>
      <c r="S27" s="116">
        <v>0</v>
      </c>
      <c r="W27">
        <v>0.61</v>
      </c>
      <c r="X27">
        <v>0.35</v>
      </c>
      <c r="Y27">
        <v>0.4</v>
      </c>
      <c r="Z27">
        <v>0.8</v>
      </c>
      <c r="AA27">
        <v>0.64</v>
      </c>
      <c r="AB27">
        <v>0</v>
      </c>
      <c r="AC27">
        <v>0</v>
      </c>
      <c r="AD27">
        <v>0</v>
      </c>
      <c r="AE27">
        <v>94.14</v>
      </c>
      <c r="AF27">
        <v>0</v>
      </c>
      <c r="AG27">
        <v>0</v>
      </c>
      <c r="AH27">
        <v>20.420000000000002</v>
      </c>
      <c r="AI27">
        <v>0</v>
      </c>
      <c r="AJ27">
        <v>0.53</v>
      </c>
      <c r="AK27">
        <v>0.75</v>
      </c>
      <c r="AL27">
        <v>0.61</v>
      </c>
      <c r="AM27">
        <v>0</v>
      </c>
      <c r="AN27">
        <v>0</v>
      </c>
      <c r="AO27">
        <v>0</v>
      </c>
      <c r="AP27">
        <v>0</v>
      </c>
      <c r="AQ27">
        <v>4.54</v>
      </c>
      <c r="AR27">
        <v>0.3</v>
      </c>
      <c r="AS27">
        <v>20</v>
      </c>
      <c r="AT27">
        <v>0</v>
      </c>
      <c r="AU27">
        <v>0</v>
      </c>
      <c r="AV27">
        <v>0</v>
      </c>
    </row>
    <row r="28" spans="1:48">
      <c r="A28" t="s">
        <v>261</v>
      </c>
      <c r="G28" t="s">
        <v>70</v>
      </c>
      <c r="H28" s="115">
        <v>118.91</v>
      </c>
      <c r="I28" s="88">
        <v>0.64</v>
      </c>
      <c r="J28" s="88">
        <v>4.54</v>
      </c>
      <c r="K28" s="88">
        <v>0</v>
      </c>
      <c r="L28" s="88">
        <v>0</v>
      </c>
      <c r="M28" s="116">
        <v>0</v>
      </c>
      <c r="N28" s="115">
        <v>0</v>
      </c>
      <c r="O28" s="88">
        <v>20</v>
      </c>
      <c r="P28" s="88">
        <v>0</v>
      </c>
      <c r="Q28" s="88">
        <v>0</v>
      </c>
      <c r="R28" s="88">
        <v>0</v>
      </c>
      <c r="S28" s="116">
        <v>0</v>
      </c>
      <c r="W28">
        <v>0.61</v>
      </c>
      <c r="X28">
        <v>0.35</v>
      </c>
      <c r="Y28">
        <v>0.4</v>
      </c>
      <c r="Z28">
        <v>0.8</v>
      </c>
      <c r="AA28">
        <v>0.64</v>
      </c>
      <c r="AB28">
        <v>0</v>
      </c>
      <c r="AC28">
        <v>0</v>
      </c>
      <c r="AD28">
        <v>0</v>
      </c>
      <c r="AE28">
        <v>94.14</v>
      </c>
      <c r="AF28">
        <v>0</v>
      </c>
      <c r="AG28">
        <v>0</v>
      </c>
      <c r="AH28">
        <v>20.420000000000002</v>
      </c>
      <c r="AI28">
        <v>0</v>
      </c>
      <c r="AJ28">
        <v>0.53</v>
      </c>
      <c r="AK28">
        <v>0.75</v>
      </c>
      <c r="AL28">
        <v>0.61</v>
      </c>
      <c r="AM28">
        <v>0</v>
      </c>
      <c r="AN28">
        <v>0</v>
      </c>
      <c r="AO28">
        <v>0</v>
      </c>
      <c r="AP28">
        <v>0</v>
      </c>
      <c r="AQ28">
        <v>4.54</v>
      </c>
      <c r="AR28">
        <v>0.3</v>
      </c>
      <c r="AS28">
        <v>20</v>
      </c>
      <c r="AT28">
        <v>0</v>
      </c>
      <c r="AU28">
        <v>0</v>
      </c>
      <c r="AV28">
        <v>0</v>
      </c>
    </row>
    <row r="29" spans="1:48">
      <c r="A29" t="s">
        <v>269</v>
      </c>
      <c r="G29" t="s">
        <v>71</v>
      </c>
      <c r="H29" s="115">
        <v>119.61</v>
      </c>
      <c r="I29" s="88">
        <v>0.94</v>
      </c>
      <c r="J29" s="88">
        <v>4.54</v>
      </c>
      <c r="K29" s="88">
        <v>0</v>
      </c>
      <c r="L29" s="88">
        <v>0</v>
      </c>
      <c r="M29" s="116">
        <v>0</v>
      </c>
      <c r="N29" s="115">
        <v>0</v>
      </c>
      <c r="O29" s="88">
        <v>20</v>
      </c>
      <c r="P29" s="88">
        <v>0</v>
      </c>
      <c r="Q29" s="88">
        <v>0</v>
      </c>
      <c r="R29" s="88">
        <v>0</v>
      </c>
      <c r="S29" s="116">
        <v>0</v>
      </c>
      <c r="W29">
        <v>0.61</v>
      </c>
      <c r="X29">
        <v>0.35</v>
      </c>
      <c r="Y29">
        <v>0.4</v>
      </c>
      <c r="Z29">
        <v>0.8</v>
      </c>
      <c r="AA29">
        <v>0.64</v>
      </c>
      <c r="AB29">
        <v>0</v>
      </c>
      <c r="AC29">
        <v>0</v>
      </c>
      <c r="AD29">
        <v>0</v>
      </c>
      <c r="AE29">
        <v>94.14</v>
      </c>
      <c r="AF29">
        <v>0</v>
      </c>
      <c r="AG29">
        <v>0</v>
      </c>
      <c r="AH29">
        <v>20.420000000000002</v>
      </c>
      <c r="AI29">
        <v>0</v>
      </c>
      <c r="AJ29">
        <v>0.53</v>
      </c>
      <c r="AK29">
        <v>0.75</v>
      </c>
      <c r="AL29">
        <v>0.61</v>
      </c>
      <c r="AM29">
        <v>0</v>
      </c>
      <c r="AN29">
        <v>0</v>
      </c>
      <c r="AO29">
        <v>0</v>
      </c>
      <c r="AP29">
        <v>0</v>
      </c>
      <c r="AQ29">
        <v>4.54</v>
      </c>
      <c r="AR29">
        <v>0.3</v>
      </c>
      <c r="AS29">
        <v>20</v>
      </c>
      <c r="AT29">
        <v>0.7</v>
      </c>
      <c r="AU29">
        <v>0.3</v>
      </c>
      <c r="AV29">
        <v>0</v>
      </c>
    </row>
    <row r="30" spans="1:48">
      <c r="A30" t="s">
        <v>270</v>
      </c>
      <c r="G30" t="s">
        <v>72</v>
      </c>
      <c r="H30" s="115">
        <v>120.31</v>
      </c>
      <c r="I30" s="88">
        <v>1.24</v>
      </c>
      <c r="J30" s="88">
        <v>4.54</v>
      </c>
      <c r="K30" s="88">
        <v>0</v>
      </c>
      <c r="L30" s="88">
        <v>0</v>
      </c>
      <c r="M30" s="116">
        <v>0</v>
      </c>
      <c r="N30" s="115">
        <v>0</v>
      </c>
      <c r="O30" s="88">
        <v>20</v>
      </c>
      <c r="P30" s="88">
        <v>0</v>
      </c>
      <c r="Q30" s="88">
        <v>0</v>
      </c>
      <c r="R30" s="88">
        <v>0</v>
      </c>
      <c r="S30" s="116">
        <v>0</v>
      </c>
      <c r="W30">
        <v>0.61</v>
      </c>
      <c r="X30">
        <v>0.35</v>
      </c>
      <c r="Y30">
        <v>0.4</v>
      </c>
      <c r="Z30">
        <v>0.8</v>
      </c>
      <c r="AA30">
        <v>0.64</v>
      </c>
      <c r="AB30">
        <v>0</v>
      </c>
      <c r="AC30">
        <v>0</v>
      </c>
      <c r="AD30">
        <v>0</v>
      </c>
      <c r="AE30">
        <v>94.14</v>
      </c>
      <c r="AF30">
        <v>0</v>
      </c>
      <c r="AG30">
        <v>0</v>
      </c>
      <c r="AH30">
        <v>20.420000000000002</v>
      </c>
      <c r="AI30">
        <v>0</v>
      </c>
      <c r="AJ30">
        <v>0.53</v>
      </c>
      <c r="AK30">
        <v>0.75</v>
      </c>
      <c r="AL30">
        <v>0.61</v>
      </c>
      <c r="AM30">
        <v>0</v>
      </c>
      <c r="AN30">
        <v>0</v>
      </c>
      <c r="AO30">
        <v>0</v>
      </c>
      <c r="AP30">
        <v>0</v>
      </c>
      <c r="AQ30">
        <v>4.54</v>
      </c>
      <c r="AR30">
        <v>0.3</v>
      </c>
      <c r="AS30">
        <v>20</v>
      </c>
      <c r="AT30">
        <v>1.4</v>
      </c>
      <c r="AU30">
        <v>0.6</v>
      </c>
      <c r="AV30">
        <v>0</v>
      </c>
    </row>
    <row r="31" spans="1:48">
      <c r="A31" t="s">
        <v>280</v>
      </c>
      <c r="G31" t="s">
        <v>73</v>
      </c>
      <c r="H31" s="115">
        <v>121.00999999999999</v>
      </c>
      <c r="I31" s="88">
        <v>1.54</v>
      </c>
      <c r="J31" s="88">
        <v>4.4400000000000004</v>
      </c>
      <c r="K31" s="88">
        <v>0</v>
      </c>
      <c r="L31" s="88">
        <v>0</v>
      </c>
      <c r="M31" s="116">
        <v>0</v>
      </c>
      <c r="N31" s="115">
        <v>0</v>
      </c>
      <c r="O31" s="88">
        <v>20</v>
      </c>
      <c r="P31" s="88">
        <v>0</v>
      </c>
      <c r="Q31" s="88">
        <v>0</v>
      </c>
      <c r="R31" s="88">
        <v>0</v>
      </c>
      <c r="S31" s="116">
        <v>0</v>
      </c>
      <c r="W31">
        <v>0.61</v>
      </c>
      <c r="X31">
        <v>0.35</v>
      </c>
      <c r="Y31">
        <v>0.4</v>
      </c>
      <c r="Z31">
        <v>0.8</v>
      </c>
      <c r="AA31">
        <v>0.64</v>
      </c>
      <c r="AB31">
        <v>0</v>
      </c>
      <c r="AC31">
        <v>0</v>
      </c>
      <c r="AD31">
        <v>0</v>
      </c>
      <c r="AE31">
        <v>94.14</v>
      </c>
      <c r="AF31">
        <v>0</v>
      </c>
      <c r="AG31">
        <v>0</v>
      </c>
      <c r="AH31">
        <v>20.420000000000002</v>
      </c>
      <c r="AI31">
        <v>0</v>
      </c>
      <c r="AJ31">
        <v>0.53</v>
      </c>
      <c r="AK31">
        <v>0.75</v>
      </c>
      <c r="AL31">
        <v>0.61</v>
      </c>
      <c r="AM31">
        <v>0</v>
      </c>
      <c r="AN31">
        <v>0</v>
      </c>
      <c r="AO31">
        <v>0</v>
      </c>
      <c r="AP31">
        <v>0</v>
      </c>
      <c r="AQ31">
        <v>4.4400000000000004</v>
      </c>
      <c r="AR31">
        <v>0.3</v>
      </c>
      <c r="AS31">
        <v>20</v>
      </c>
      <c r="AT31">
        <v>2.1</v>
      </c>
      <c r="AU31">
        <v>0.9</v>
      </c>
      <c r="AV31">
        <v>0</v>
      </c>
    </row>
    <row r="32" spans="1:48">
      <c r="A32" t="s">
        <v>281</v>
      </c>
      <c r="G32" t="s">
        <v>74</v>
      </c>
      <c r="H32" s="115">
        <v>122.41</v>
      </c>
      <c r="I32" s="88">
        <v>2.14</v>
      </c>
      <c r="J32" s="88">
        <v>4.4400000000000004</v>
      </c>
      <c r="K32" s="88">
        <v>4.84</v>
      </c>
      <c r="L32" s="88">
        <v>0</v>
      </c>
      <c r="M32" s="116">
        <v>0</v>
      </c>
      <c r="N32" s="115">
        <v>0</v>
      </c>
      <c r="O32" s="88">
        <v>20</v>
      </c>
      <c r="P32" s="88">
        <v>0</v>
      </c>
      <c r="Q32" s="88">
        <v>0</v>
      </c>
      <c r="R32" s="88">
        <v>0</v>
      </c>
      <c r="S32" s="116">
        <v>0</v>
      </c>
      <c r="W32">
        <v>0.61</v>
      </c>
      <c r="X32">
        <v>0.35</v>
      </c>
      <c r="Y32">
        <v>0.4</v>
      </c>
      <c r="Z32">
        <v>0.8</v>
      </c>
      <c r="AA32">
        <v>0.64</v>
      </c>
      <c r="AB32">
        <v>0</v>
      </c>
      <c r="AC32">
        <v>0</v>
      </c>
      <c r="AD32">
        <v>0</v>
      </c>
      <c r="AE32">
        <v>94.14</v>
      </c>
      <c r="AF32">
        <v>0</v>
      </c>
      <c r="AG32">
        <v>0</v>
      </c>
      <c r="AH32">
        <v>20.420000000000002</v>
      </c>
      <c r="AI32">
        <v>0</v>
      </c>
      <c r="AJ32">
        <v>0.53</v>
      </c>
      <c r="AK32">
        <v>0.75</v>
      </c>
      <c r="AL32">
        <v>0.61</v>
      </c>
      <c r="AM32">
        <v>0</v>
      </c>
      <c r="AN32">
        <v>0</v>
      </c>
      <c r="AO32">
        <v>0</v>
      </c>
      <c r="AP32">
        <v>0</v>
      </c>
      <c r="AQ32">
        <v>4.4400000000000004</v>
      </c>
      <c r="AR32">
        <v>0.3</v>
      </c>
      <c r="AS32">
        <v>20</v>
      </c>
      <c r="AT32">
        <v>3.5</v>
      </c>
      <c r="AU32">
        <v>1.5</v>
      </c>
      <c r="AV32">
        <v>4.84</v>
      </c>
    </row>
    <row r="33" spans="1:48">
      <c r="A33" t="s">
        <v>282</v>
      </c>
      <c r="G33" t="s">
        <v>75</v>
      </c>
      <c r="H33" s="115">
        <v>123.81</v>
      </c>
      <c r="I33" s="88">
        <v>2.74</v>
      </c>
      <c r="J33" s="88">
        <v>4.4400000000000004</v>
      </c>
      <c r="K33" s="88">
        <v>9.68</v>
      </c>
      <c r="L33" s="88">
        <v>0</v>
      </c>
      <c r="M33" s="116">
        <v>0</v>
      </c>
      <c r="N33" s="115">
        <v>0</v>
      </c>
      <c r="O33" s="88">
        <v>20</v>
      </c>
      <c r="P33" s="88">
        <v>0</v>
      </c>
      <c r="Q33" s="88">
        <v>0</v>
      </c>
      <c r="R33" s="88">
        <v>0</v>
      </c>
      <c r="S33" s="116">
        <v>0</v>
      </c>
      <c r="W33">
        <v>0.61</v>
      </c>
      <c r="X33">
        <v>0.35</v>
      </c>
      <c r="Y33">
        <v>0.4</v>
      </c>
      <c r="Z33">
        <v>0.8</v>
      </c>
      <c r="AA33">
        <v>0.64</v>
      </c>
      <c r="AB33">
        <v>0</v>
      </c>
      <c r="AC33">
        <v>0</v>
      </c>
      <c r="AD33">
        <v>0</v>
      </c>
      <c r="AE33">
        <v>94.14</v>
      </c>
      <c r="AF33">
        <v>0</v>
      </c>
      <c r="AG33">
        <v>0</v>
      </c>
      <c r="AH33">
        <v>20.420000000000002</v>
      </c>
      <c r="AI33">
        <v>0</v>
      </c>
      <c r="AJ33">
        <v>0.53</v>
      </c>
      <c r="AK33">
        <v>0.75</v>
      </c>
      <c r="AL33">
        <v>0.61</v>
      </c>
      <c r="AM33">
        <v>0</v>
      </c>
      <c r="AN33">
        <v>0</v>
      </c>
      <c r="AO33">
        <v>0</v>
      </c>
      <c r="AP33">
        <v>0</v>
      </c>
      <c r="AQ33">
        <v>4.4400000000000004</v>
      </c>
      <c r="AR33">
        <v>0.3</v>
      </c>
      <c r="AS33">
        <v>20</v>
      </c>
      <c r="AT33">
        <v>4.9000000000000004</v>
      </c>
      <c r="AU33">
        <v>2.1</v>
      </c>
      <c r="AV33">
        <v>9.68</v>
      </c>
    </row>
    <row r="34" spans="1:48">
      <c r="A34" t="s">
        <v>283</v>
      </c>
      <c r="G34" t="s">
        <v>76</v>
      </c>
      <c r="H34" s="115">
        <v>125.21</v>
      </c>
      <c r="I34" s="88">
        <v>3.3400000000000003</v>
      </c>
      <c r="J34" s="88">
        <v>4.4400000000000004</v>
      </c>
      <c r="K34" s="88">
        <v>19.36</v>
      </c>
      <c r="L34" s="88">
        <v>0</v>
      </c>
      <c r="M34" s="116">
        <v>0</v>
      </c>
      <c r="N34" s="115">
        <v>0</v>
      </c>
      <c r="O34" s="88">
        <v>20</v>
      </c>
      <c r="P34" s="88">
        <v>0</v>
      </c>
      <c r="Q34" s="88">
        <v>0</v>
      </c>
      <c r="R34" s="88">
        <v>0</v>
      </c>
      <c r="S34" s="116">
        <v>0</v>
      </c>
      <c r="W34">
        <v>0.61</v>
      </c>
      <c r="X34">
        <v>0.35</v>
      </c>
      <c r="Y34">
        <v>0.4</v>
      </c>
      <c r="Z34">
        <v>0.8</v>
      </c>
      <c r="AA34">
        <v>0.64</v>
      </c>
      <c r="AB34">
        <v>0</v>
      </c>
      <c r="AC34">
        <v>0</v>
      </c>
      <c r="AD34">
        <v>0</v>
      </c>
      <c r="AE34">
        <v>94.14</v>
      </c>
      <c r="AF34">
        <v>0</v>
      </c>
      <c r="AG34">
        <v>0</v>
      </c>
      <c r="AH34">
        <v>20.420000000000002</v>
      </c>
      <c r="AI34">
        <v>0</v>
      </c>
      <c r="AJ34">
        <v>0.53</v>
      </c>
      <c r="AK34">
        <v>0.75</v>
      </c>
      <c r="AL34">
        <v>0.61</v>
      </c>
      <c r="AM34">
        <v>0</v>
      </c>
      <c r="AN34">
        <v>0</v>
      </c>
      <c r="AO34">
        <v>0</v>
      </c>
      <c r="AP34">
        <v>0</v>
      </c>
      <c r="AQ34">
        <v>4.4400000000000004</v>
      </c>
      <c r="AR34">
        <v>0.3</v>
      </c>
      <c r="AS34">
        <v>20</v>
      </c>
      <c r="AT34">
        <v>6.3</v>
      </c>
      <c r="AU34">
        <v>2.7</v>
      </c>
      <c r="AV34">
        <v>19.36</v>
      </c>
    </row>
    <row r="35" spans="1:48">
      <c r="A35" t="s">
        <v>298</v>
      </c>
      <c r="G35" t="s">
        <v>77</v>
      </c>
      <c r="H35" s="115">
        <v>128.01</v>
      </c>
      <c r="I35" s="88">
        <v>4.54</v>
      </c>
      <c r="J35" s="88">
        <v>4.4400000000000004</v>
      </c>
      <c r="K35" s="88">
        <v>29.04</v>
      </c>
      <c r="L35" s="88">
        <v>0</v>
      </c>
      <c r="M35" s="116">
        <v>0</v>
      </c>
      <c r="N35" s="115">
        <v>0</v>
      </c>
      <c r="O35" s="88">
        <v>20</v>
      </c>
      <c r="P35" s="88">
        <v>0</v>
      </c>
      <c r="Q35" s="88">
        <v>0</v>
      </c>
      <c r="R35" s="88">
        <v>0</v>
      </c>
      <c r="S35" s="116">
        <v>0</v>
      </c>
      <c r="W35">
        <v>0.61</v>
      </c>
      <c r="X35">
        <v>0.35</v>
      </c>
      <c r="Y35">
        <v>0.4</v>
      </c>
      <c r="Z35">
        <v>0.8</v>
      </c>
      <c r="AA35">
        <v>0.64</v>
      </c>
      <c r="AB35">
        <v>0</v>
      </c>
      <c r="AC35">
        <v>0</v>
      </c>
      <c r="AD35">
        <v>0</v>
      </c>
      <c r="AE35">
        <v>94.14</v>
      </c>
      <c r="AF35">
        <v>0</v>
      </c>
      <c r="AG35">
        <v>0</v>
      </c>
      <c r="AH35">
        <v>20.420000000000002</v>
      </c>
      <c r="AI35">
        <v>0</v>
      </c>
      <c r="AJ35">
        <v>0.53</v>
      </c>
      <c r="AK35">
        <v>0.75</v>
      </c>
      <c r="AL35">
        <v>0.61</v>
      </c>
      <c r="AM35">
        <v>0</v>
      </c>
      <c r="AN35">
        <v>0</v>
      </c>
      <c r="AO35">
        <v>0</v>
      </c>
      <c r="AP35">
        <v>0</v>
      </c>
      <c r="AQ35">
        <v>4.4400000000000004</v>
      </c>
      <c r="AR35">
        <v>0.3</v>
      </c>
      <c r="AS35">
        <v>20</v>
      </c>
      <c r="AT35">
        <v>9.1</v>
      </c>
      <c r="AU35">
        <v>3.9</v>
      </c>
      <c r="AV35">
        <v>29.04</v>
      </c>
    </row>
    <row r="36" spans="1:48">
      <c r="A36" t="s">
        <v>331</v>
      </c>
      <c r="G36" t="s">
        <v>78</v>
      </c>
      <c r="H36" s="115">
        <v>130.10999999999999</v>
      </c>
      <c r="I36" s="88">
        <v>5.4399999999999995</v>
      </c>
      <c r="J36" s="88">
        <v>4.4400000000000004</v>
      </c>
      <c r="K36" s="88">
        <v>38.72</v>
      </c>
      <c r="L36" s="88">
        <v>0</v>
      </c>
      <c r="M36" s="116">
        <v>0</v>
      </c>
      <c r="N36" s="115">
        <v>0</v>
      </c>
      <c r="O36" s="88">
        <v>20</v>
      </c>
      <c r="P36" s="88">
        <v>0</v>
      </c>
      <c r="Q36" s="88">
        <v>0</v>
      </c>
      <c r="R36" s="88">
        <v>0</v>
      </c>
      <c r="S36" s="116">
        <v>0</v>
      </c>
      <c r="W36">
        <v>0.61</v>
      </c>
      <c r="X36">
        <v>0.35</v>
      </c>
      <c r="Y36">
        <v>0.4</v>
      </c>
      <c r="Z36">
        <v>0.8</v>
      </c>
      <c r="AA36">
        <v>0.64</v>
      </c>
      <c r="AB36">
        <v>0</v>
      </c>
      <c r="AC36">
        <v>0</v>
      </c>
      <c r="AD36">
        <v>0</v>
      </c>
      <c r="AE36">
        <v>94.14</v>
      </c>
      <c r="AF36">
        <v>0</v>
      </c>
      <c r="AG36">
        <v>0</v>
      </c>
      <c r="AH36">
        <v>20.420000000000002</v>
      </c>
      <c r="AI36">
        <v>0</v>
      </c>
      <c r="AJ36">
        <v>0.53</v>
      </c>
      <c r="AK36">
        <v>0.75</v>
      </c>
      <c r="AL36">
        <v>0.61</v>
      </c>
      <c r="AM36">
        <v>0</v>
      </c>
      <c r="AN36">
        <v>0</v>
      </c>
      <c r="AO36">
        <v>0</v>
      </c>
      <c r="AP36">
        <v>0</v>
      </c>
      <c r="AQ36">
        <v>4.4400000000000004</v>
      </c>
      <c r="AR36">
        <v>0.3</v>
      </c>
      <c r="AS36">
        <v>20</v>
      </c>
      <c r="AT36">
        <v>11.2</v>
      </c>
      <c r="AU36">
        <v>4.8</v>
      </c>
      <c r="AV36">
        <v>38.72</v>
      </c>
    </row>
    <row r="37" spans="1:48">
      <c r="A37" t="s">
        <v>332</v>
      </c>
      <c r="G37" t="s">
        <v>79</v>
      </c>
      <c r="H37" s="115">
        <v>132.91</v>
      </c>
      <c r="I37" s="88">
        <v>6.64</v>
      </c>
      <c r="J37" s="88">
        <v>4.4400000000000004</v>
      </c>
      <c r="K37" s="88">
        <v>53.23</v>
      </c>
      <c r="L37" s="88">
        <v>0</v>
      </c>
      <c r="M37" s="116">
        <v>0</v>
      </c>
      <c r="N37" s="115">
        <v>0</v>
      </c>
      <c r="O37" s="88">
        <v>20</v>
      </c>
      <c r="P37" s="88">
        <v>0</v>
      </c>
      <c r="Q37" s="88">
        <v>0</v>
      </c>
      <c r="R37" s="88">
        <v>0</v>
      </c>
      <c r="S37" s="116">
        <v>0</v>
      </c>
      <c r="W37">
        <v>0.61</v>
      </c>
      <c r="X37">
        <v>0.35</v>
      </c>
      <c r="Y37">
        <v>0.4</v>
      </c>
      <c r="Z37">
        <v>0.8</v>
      </c>
      <c r="AA37">
        <v>0.64</v>
      </c>
      <c r="AB37">
        <v>0</v>
      </c>
      <c r="AC37">
        <v>0</v>
      </c>
      <c r="AD37">
        <v>0</v>
      </c>
      <c r="AE37">
        <v>94.14</v>
      </c>
      <c r="AF37">
        <v>0</v>
      </c>
      <c r="AG37">
        <v>0</v>
      </c>
      <c r="AH37">
        <v>20.420000000000002</v>
      </c>
      <c r="AI37">
        <v>0</v>
      </c>
      <c r="AJ37">
        <v>0.53</v>
      </c>
      <c r="AK37">
        <v>0.75</v>
      </c>
      <c r="AL37">
        <v>0.61</v>
      </c>
      <c r="AM37">
        <v>0</v>
      </c>
      <c r="AN37">
        <v>0</v>
      </c>
      <c r="AO37">
        <v>0</v>
      </c>
      <c r="AP37">
        <v>0</v>
      </c>
      <c r="AQ37">
        <v>4.4400000000000004</v>
      </c>
      <c r="AR37">
        <v>0.3</v>
      </c>
      <c r="AS37">
        <v>20</v>
      </c>
      <c r="AT37">
        <v>14</v>
      </c>
      <c r="AU37">
        <v>6</v>
      </c>
      <c r="AV37">
        <v>53.23</v>
      </c>
    </row>
    <row r="38" spans="1:48">
      <c r="A38" t="s">
        <v>333</v>
      </c>
      <c r="G38" t="s">
        <v>80</v>
      </c>
      <c r="H38" s="115">
        <v>136.41</v>
      </c>
      <c r="I38" s="88">
        <v>8.14</v>
      </c>
      <c r="J38" s="88">
        <v>4.4400000000000004</v>
      </c>
      <c r="K38" s="88">
        <v>53.23</v>
      </c>
      <c r="L38" s="88">
        <v>0</v>
      </c>
      <c r="M38" s="116">
        <v>0</v>
      </c>
      <c r="N38" s="115">
        <v>0</v>
      </c>
      <c r="O38" s="88">
        <v>20</v>
      </c>
      <c r="P38" s="88">
        <v>0</v>
      </c>
      <c r="Q38" s="88">
        <v>0</v>
      </c>
      <c r="R38" s="88">
        <v>0</v>
      </c>
      <c r="S38" s="116">
        <v>0</v>
      </c>
      <c r="W38">
        <v>0.61</v>
      </c>
      <c r="X38">
        <v>0.35</v>
      </c>
      <c r="Y38">
        <v>0.4</v>
      </c>
      <c r="Z38">
        <v>0.8</v>
      </c>
      <c r="AA38">
        <v>0.64</v>
      </c>
      <c r="AB38">
        <v>0</v>
      </c>
      <c r="AC38">
        <v>0</v>
      </c>
      <c r="AD38">
        <v>0</v>
      </c>
      <c r="AE38">
        <v>94.14</v>
      </c>
      <c r="AF38">
        <v>0</v>
      </c>
      <c r="AG38">
        <v>0</v>
      </c>
      <c r="AH38">
        <v>20.420000000000002</v>
      </c>
      <c r="AI38">
        <v>0</v>
      </c>
      <c r="AJ38">
        <v>0.53</v>
      </c>
      <c r="AK38">
        <v>0.75</v>
      </c>
      <c r="AL38">
        <v>0.61</v>
      </c>
      <c r="AM38">
        <v>0</v>
      </c>
      <c r="AN38">
        <v>0</v>
      </c>
      <c r="AO38">
        <v>0</v>
      </c>
      <c r="AP38">
        <v>0</v>
      </c>
      <c r="AQ38">
        <v>4.4400000000000004</v>
      </c>
      <c r="AR38">
        <v>0.3</v>
      </c>
      <c r="AS38">
        <v>20</v>
      </c>
      <c r="AT38">
        <v>17.5</v>
      </c>
      <c r="AU38">
        <v>7.5</v>
      </c>
      <c r="AV38">
        <v>53.23</v>
      </c>
    </row>
    <row r="39" spans="1:48">
      <c r="A39" t="s">
        <v>334</v>
      </c>
      <c r="G39" t="s">
        <v>81</v>
      </c>
      <c r="H39" s="115">
        <v>138.56</v>
      </c>
      <c r="I39" s="88">
        <v>9.0400000000000009</v>
      </c>
      <c r="J39" s="88">
        <v>4.3600000000000003</v>
      </c>
      <c r="K39" s="88">
        <v>53.23</v>
      </c>
      <c r="L39" s="88">
        <v>0</v>
      </c>
      <c r="M39" s="116">
        <v>0</v>
      </c>
      <c r="N39" s="115">
        <v>0</v>
      </c>
      <c r="O39" s="88">
        <v>20</v>
      </c>
      <c r="P39" s="88">
        <v>0</v>
      </c>
      <c r="Q39" s="88">
        <v>0</v>
      </c>
      <c r="R39" s="88">
        <v>0</v>
      </c>
      <c r="S39" s="116">
        <v>0</v>
      </c>
      <c r="W39">
        <v>0.61</v>
      </c>
      <c r="X39">
        <v>0.35</v>
      </c>
      <c r="Y39">
        <v>0.4</v>
      </c>
      <c r="Z39">
        <v>0.8</v>
      </c>
      <c r="AA39">
        <v>0.64</v>
      </c>
      <c r="AB39">
        <v>0</v>
      </c>
      <c r="AC39">
        <v>0</v>
      </c>
      <c r="AD39">
        <v>0</v>
      </c>
      <c r="AE39">
        <v>94.14</v>
      </c>
      <c r="AF39">
        <v>0</v>
      </c>
      <c r="AG39">
        <v>0</v>
      </c>
      <c r="AH39">
        <v>20.420000000000002</v>
      </c>
      <c r="AI39">
        <v>0</v>
      </c>
      <c r="AJ39">
        <v>0.57999999999999996</v>
      </c>
      <c r="AK39">
        <v>0.75</v>
      </c>
      <c r="AL39">
        <v>0.61</v>
      </c>
      <c r="AM39">
        <v>0</v>
      </c>
      <c r="AN39">
        <v>0</v>
      </c>
      <c r="AO39">
        <v>0</v>
      </c>
      <c r="AP39">
        <v>0</v>
      </c>
      <c r="AQ39">
        <v>4.3600000000000003</v>
      </c>
      <c r="AR39">
        <v>0.3</v>
      </c>
      <c r="AS39">
        <v>20</v>
      </c>
      <c r="AT39">
        <v>19.600000000000001</v>
      </c>
      <c r="AU39">
        <v>8.4</v>
      </c>
      <c r="AV39">
        <v>53.23</v>
      </c>
    </row>
    <row r="40" spans="1:48">
      <c r="A40" t="s">
        <v>355</v>
      </c>
      <c r="G40" t="s">
        <v>82</v>
      </c>
      <c r="H40" s="115">
        <v>140.66</v>
      </c>
      <c r="I40" s="88">
        <v>9.9400000000000013</v>
      </c>
      <c r="J40" s="88">
        <v>4.3600000000000003</v>
      </c>
      <c r="K40" s="88">
        <v>53.23</v>
      </c>
      <c r="L40" s="88">
        <v>0</v>
      </c>
      <c r="M40" s="116">
        <v>0</v>
      </c>
      <c r="N40" s="115">
        <v>0</v>
      </c>
      <c r="O40" s="88">
        <v>20</v>
      </c>
      <c r="P40" s="88">
        <v>0</v>
      </c>
      <c r="Q40" s="88">
        <v>0</v>
      </c>
      <c r="R40" s="88">
        <v>0</v>
      </c>
      <c r="S40" s="116">
        <v>0</v>
      </c>
      <c r="W40">
        <v>0.61</v>
      </c>
      <c r="X40">
        <v>0.35</v>
      </c>
      <c r="Y40">
        <v>0.4</v>
      </c>
      <c r="Z40">
        <v>0.8</v>
      </c>
      <c r="AA40">
        <v>0.64</v>
      </c>
      <c r="AB40">
        <v>0</v>
      </c>
      <c r="AC40">
        <v>0</v>
      </c>
      <c r="AD40">
        <v>0</v>
      </c>
      <c r="AE40">
        <v>94.14</v>
      </c>
      <c r="AF40">
        <v>0</v>
      </c>
      <c r="AG40">
        <v>0</v>
      </c>
      <c r="AH40">
        <v>20.420000000000002</v>
      </c>
      <c r="AI40">
        <v>0</v>
      </c>
      <c r="AJ40">
        <v>0.57999999999999996</v>
      </c>
      <c r="AK40">
        <v>0.75</v>
      </c>
      <c r="AL40">
        <v>0.61</v>
      </c>
      <c r="AM40">
        <v>0</v>
      </c>
      <c r="AN40">
        <v>0</v>
      </c>
      <c r="AO40">
        <v>0</v>
      </c>
      <c r="AP40">
        <v>0</v>
      </c>
      <c r="AQ40">
        <v>4.3600000000000003</v>
      </c>
      <c r="AR40">
        <v>0.3</v>
      </c>
      <c r="AS40">
        <v>20</v>
      </c>
      <c r="AT40">
        <v>21.7</v>
      </c>
      <c r="AU40">
        <v>9.3000000000000007</v>
      </c>
      <c r="AV40">
        <v>53.23</v>
      </c>
    </row>
    <row r="41" spans="1:48">
      <c r="A41" t="s">
        <v>356</v>
      </c>
      <c r="G41" t="s">
        <v>83</v>
      </c>
      <c r="H41" s="115">
        <v>142.06</v>
      </c>
      <c r="I41" s="88">
        <v>10.540000000000001</v>
      </c>
      <c r="J41" s="88">
        <v>4.3600000000000003</v>
      </c>
      <c r="K41" s="88">
        <v>53.23</v>
      </c>
      <c r="L41" s="88">
        <v>0</v>
      </c>
      <c r="M41" s="116">
        <v>0</v>
      </c>
      <c r="N41" s="115">
        <v>0</v>
      </c>
      <c r="O41" s="88">
        <v>20</v>
      </c>
      <c r="P41" s="88">
        <v>0</v>
      </c>
      <c r="Q41" s="88">
        <v>0</v>
      </c>
      <c r="R41" s="88">
        <v>0</v>
      </c>
      <c r="S41" s="116">
        <v>0</v>
      </c>
      <c r="W41">
        <v>0.61</v>
      </c>
      <c r="X41">
        <v>0.35</v>
      </c>
      <c r="Y41">
        <v>0.4</v>
      </c>
      <c r="Z41">
        <v>0.8</v>
      </c>
      <c r="AA41">
        <v>0.64</v>
      </c>
      <c r="AB41">
        <v>0</v>
      </c>
      <c r="AC41">
        <v>0</v>
      </c>
      <c r="AD41">
        <v>0</v>
      </c>
      <c r="AE41">
        <v>94.14</v>
      </c>
      <c r="AF41">
        <v>0</v>
      </c>
      <c r="AG41">
        <v>0</v>
      </c>
      <c r="AH41">
        <v>20.420000000000002</v>
      </c>
      <c r="AI41">
        <v>0</v>
      </c>
      <c r="AJ41">
        <v>0.57999999999999996</v>
      </c>
      <c r="AK41">
        <v>0.75</v>
      </c>
      <c r="AL41">
        <v>0.61</v>
      </c>
      <c r="AM41">
        <v>0</v>
      </c>
      <c r="AN41">
        <v>0</v>
      </c>
      <c r="AO41">
        <v>0</v>
      </c>
      <c r="AP41">
        <v>0</v>
      </c>
      <c r="AQ41">
        <v>4.3600000000000003</v>
      </c>
      <c r="AR41">
        <v>0.3</v>
      </c>
      <c r="AS41">
        <v>20</v>
      </c>
      <c r="AT41">
        <v>23.1</v>
      </c>
      <c r="AU41">
        <v>9.9</v>
      </c>
      <c r="AV41">
        <v>53.23</v>
      </c>
    </row>
    <row r="42" spans="1:48">
      <c r="A42" t="s">
        <v>357</v>
      </c>
      <c r="G42" t="s">
        <v>84</v>
      </c>
      <c r="H42" s="115">
        <v>145.56</v>
      </c>
      <c r="I42" s="88">
        <v>12.040000000000001</v>
      </c>
      <c r="J42" s="88">
        <v>4.3600000000000003</v>
      </c>
      <c r="K42" s="88">
        <v>53.23</v>
      </c>
      <c r="L42" s="88">
        <v>0</v>
      </c>
      <c r="M42" s="116">
        <v>0</v>
      </c>
      <c r="N42" s="115">
        <v>0</v>
      </c>
      <c r="O42" s="88">
        <v>20</v>
      </c>
      <c r="P42" s="88">
        <v>0</v>
      </c>
      <c r="Q42" s="88">
        <v>0</v>
      </c>
      <c r="R42" s="88">
        <v>0</v>
      </c>
      <c r="S42" s="116">
        <v>0</v>
      </c>
      <c r="W42">
        <v>0.61</v>
      </c>
      <c r="X42">
        <v>0.35</v>
      </c>
      <c r="Y42">
        <v>0.4</v>
      </c>
      <c r="Z42">
        <v>0.8</v>
      </c>
      <c r="AA42">
        <v>0.64</v>
      </c>
      <c r="AB42">
        <v>0</v>
      </c>
      <c r="AC42">
        <v>0</v>
      </c>
      <c r="AD42">
        <v>0</v>
      </c>
      <c r="AE42">
        <v>94.14</v>
      </c>
      <c r="AF42">
        <v>0</v>
      </c>
      <c r="AG42">
        <v>0</v>
      </c>
      <c r="AH42">
        <v>20.420000000000002</v>
      </c>
      <c r="AI42">
        <v>0</v>
      </c>
      <c r="AJ42">
        <v>0.57999999999999996</v>
      </c>
      <c r="AK42">
        <v>0.75</v>
      </c>
      <c r="AL42">
        <v>0.61</v>
      </c>
      <c r="AM42">
        <v>0</v>
      </c>
      <c r="AN42">
        <v>0</v>
      </c>
      <c r="AO42">
        <v>0</v>
      </c>
      <c r="AP42">
        <v>0</v>
      </c>
      <c r="AQ42">
        <v>4.3600000000000003</v>
      </c>
      <c r="AR42">
        <v>0.3</v>
      </c>
      <c r="AS42">
        <v>20</v>
      </c>
      <c r="AT42">
        <v>26.6</v>
      </c>
      <c r="AU42">
        <v>11.4</v>
      </c>
      <c r="AV42">
        <v>53.23</v>
      </c>
    </row>
    <row r="43" spans="1:48">
      <c r="A43" t="s">
        <v>363</v>
      </c>
      <c r="G43" t="s">
        <v>85</v>
      </c>
      <c r="H43" s="115">
        <v>148.35999999999999</v>
      </c>
      <c r="I43" s="88">
        <v>13.24</v>
      </c>
      <c r="J43" s="88">
        <v>4.3600000000000003</v>
      </c>
      <c r="K43" s="88">
        <v>63.88</v>
      </c>
      <c r="L43" s="88">
        <v>0</v>
      </c>
      <c r="M43" s="116">
        <v>0</v>
      </c>
      <c r="N43" s="115">
        <v>0</v>
      </c>
      <c r="O43" s="88">
        <v>20</v>
      </c>
      <c r="P43" s="88">
        <v>0</v>
      </c>
      <c r="Q43" s="88">
        <v>0</v>
      </c>
      <c r="R43" s="88">
        <v>0</v>
      </c>
      <c r="S43" s="116">
        <v>0</v>
      </c>
      <c r="W43">
        <v>0.61</v>
      </c>
      <c r="X43">
        <v>0.35</v>
      </c>
      <c r="Y43">
        <v>0.4</v>
      </c>
      <c r="Z43">
        <v>0.8</v>
      </c>
      <c r="AA43">
        <v>0.64</v>
      </c>
      <c r="AB43">
        <v>0</v>
      </c>
      <c r="AC43">
        <v>0</v>
      </c>
      <c r="AD43">
        <v>0</v>
      </c>
      <c r="AE43">
        <v>94.14</v>
      </c>
      <c r="AF43">
        <v>0</v>
      </c>
      <c r="AG43">
        <v>0</v>
      </c>
      <c r="AH43">
        <v>20.420000000000002</v>
      </c>
      <c r="AI43">
        <v>0</v>
      </c>
      <c r="AJ43">
        <v>0.57999999999999996</v>
      </c>
      <c r="AK43">
        <v>0.75</v>
      </c>
      <c r="AL43">
        <v>0.61</v>
      </c>
      <c r="AM43">
        <v>5.81</v>
      </c>
      <c r="AN43">
        <v>0</v>
      </c>
      <c r="AO43">
        <v>0</v>
      </c>
      <c r="AP43">
        <v>0</v>
      </c>
      <c r="AQ43">
        <v>4.3600000000000003</v>
      </c>
      <c r="AR43">
        <v>0.3</v>
      </c>
      <c r="AS43">
        <v>20</v>
      </c>
      <c r="AT43">
        <v>29.4</v>
      </c>
      <c r="AU43">
        <v>12.6</v>
      </c>
      <c r="AV43">
        <v>58.07</v>
      </c>
    </row>
    <row r="44" spans="1:48">
      <c r="A44" t="s">
        <v>367</v>
      </c>
      <c r="G44" t="s">
        <v>86</v>
      </c>
      <c r="H44" s="115">
        <v>149.76</v>
      </c>
      <c r="I44" s="88">
        <v>13.84</v>
      </c>
      <c r="J44" s="88">
        <v>4.3600000000000003</v>
      </c>
      <c r="K44" s="88">
        <v>63.88</v>
      </c>
      <c r="L44" s="88">
        <v>0</v>
      </c>
      <c r="M44" s="116">
        <v>0</v>
      </c>
      <c r="N44" s="115">
        <v>0</v>
      </c>
      <c r="O44" s="88">
        <v>20</v>
      </c>
      <c r="P44" s="88">
        <v>0</v>
      </c>
      <c r="Q44" s="88">
        <v>0</v>
      </c>
      <c r="R44" s="88">
        <v>0</v>
      </c>
      <c r="S44" s="116">
        <v>0</v>
      </c>
      <c r="W44">
        <v>0.61</v>
      </c>
      <c r="X44">
        <v>0.35</v>
      </c>
      <c r="Y44">
        <v>0.4</v>
      </c>
      <c r="Z44">
        <v>0.8</v>
      </c>
      <c r="AA44">
        <v>0.64</v>
      </c>
      <c r="AB44">
        <v>0</v>
      </c>
      <c r="AC44">
        <v>0</v>
      </c>
      <c r="AD44">
        <v>0</v>
      </c>
      <c r="AE44">
        <v>94.14</v>
      </c>
      <c r="AF44">
        <v>0</v>
      </c>
      <c r="AG44">
        <v>0</v>
      </c>
      <c r="AH44">
        <v>20.420000000000002</v>
      </c>
      <c r="AI44">
        <v>0</v>
      </c>
      <c r="AJ44">
        <v>0.57999999999999996</v>
      </c>
      <c r="AK44">
        <v>0.75</v>
      </c>
      <c r="AL44">
        <v>0.61</v>
      </c>
      <c r="AM44">
        <v>5.81</v>
      </c>
      <c r="AN44">
        <v>0</v>
      </c>
      <c r="AO44">
        <v>0</v>
      </c>
      <c r="AP44">
        <v>0</v>
      </c>
      <c r="AQ44">
        <v>4.3600000000000003</v>
      </c>
      <c r="AR44">
        <v>0.3</v>
      </c>
      <c r="AS44">
        <v>20</v>
      </c>
      <c r="AT44">
        <v>30.8</v>
      </c>
      <c r="AU44">
        <v>13.2</v>
      </c>
      <c r="AV44">
        <v>58.07</v>
      </c>
    </row>
    <row r="45" spans="1:48">
      <c r="A45" t="s">
        <v>390</v>
      </c>
      <c r="G45" t="s">
        <v>87</v>
      </c>
      <c r="H45" s="115">
        <v>150.45999999999998</v>
      </c>
      <c r="I45" s="88">
        <v>14.14</v>
      </c>
      <c r="J45" s="88">
        <v>4.3600000000000003</v>
      </c>
      <c r="K45" s="88">
        <v>78.400000000000006</v>
      </c>
      <c r="L45" s="88">
        <v>0</v>
      </c>
      <c r="M45" s="116">
        <v>0</v>
      </c>
      <c r="N45" s="115">
        <v>0</v>
      </c>
      <c r="O45" s="88">
        <v>20</v>
      </c>
      <c r="P45" s="88">
        <v>0</v>
      </c>
      <c r="Q45" s="88">
        <v>0</v>
      </c>
      <c r="R45" s="88">
        <v>0</v>
      </c>
      <c r="S45" s="116">
        <v>0</v>
      </c>
      <c r="W45">
        <v>0.61</v>
      </c>
      <c r="X45">
        <v>0.35</v>
      </c>
      <c r="Y45">
        <v>0.4</v>
      </c>
      <c r="Z45">
        <v>0.8</v>
      </c>
      <c r="AA45">
        <v>0.64</v>
      </c>
      <c r="AB45">
        <v>0</v>
      </c>
      <c r="AC45">
        <v>0</v>
      </c>
      <c r="AD45">
        <v>0</v>
      </c>
      <c r="AE45">
        <v>94.14</v>
      </c>
      <c r="AF45">
        <v>0</v>
      </c>
      <c r="AG45">
        <v>0</v>
      </c>
      <c r="AH45">
        <v>20.420000000000002</v>
      </c>
      <c r="AI45">
        <v>0</v>
      </c>
      <c r="AJ45">
        <v>0.57999999999999996</v>
      </c>
      <c r="AK45">
        <v>0.75</v>
      </c>
      <c r="AL45">
        <v>0.61</v>
      </c>
      <c r="AM45">
        <v>5.81</v>
      </c>
      <c r="AN45">
        <v>0</v>
      </c>
      <c r="AO45">
        <v>0</v>
      </c>
      <c r="AP45">
        <v>0</v>
      </c>
      <c r="AQ45">
        <v>4.3600000000000003</v>
      </c>
      <c r="AR45">
        <v>0.3</v>
      </c>
      <c r="AS45">
        <v>20</v>
      </c>
      <c r="AT45">
        <v>31.5</v>
      </c>
      <c r="AU45">
        <v>13.5</v>
      </c>
      <c r="AV45">
        <v>72.59</v>
      </c>
    </row>
    <row r="46" spans="1:48">
      <c r="A46" t="s">
        <v>391</v>
      </c>
      <c r="G46" t="s">
        <v>88</v>
      </c>
      <c r="H46" s="115">
        <v>150.45999999999998</v>
      </c>
      <c r="I46" s="88">
        <v>14.14</v>
      </c>
      <c r="J46" s="88">
        <v>4.3600000000000003</v>
      </c>
      <c r="K46" s="88">
        <v>78.400000000000006</v>
      </c>
      <c r="L46" s="88">
        <v>0</v>
      </c>
      <c r="M46" s="116">
        <v>0</v>
      </c>
      <c r="N46" s="115">
        <v>0</v>
      </c>
      <c r="O46" s="88">
        <v>20</v>
      </c>
      <c r="P46" s="88">
        <v>0</v>
      </c>
      <c r="Q46" s="88">
        <v>0</v>
      </c>
      <c r="R46" s="88">
        <v>0</v>
      </c>
      <c r="S46" s="116">
        <v>0</v>
      </c>
      <c r="W46">
        <v>0.61</v>
      </c>
      <c r="X46">
        <v>0.35</v>
      </c>
      <c r="Y46">
        <v>0.4</v>
      </c>
      <c r="Z46">
        <v>0.8</v>
      </c>
      <c r="AA46">
        <v>0.64</v>
      </c>
      <c r="AB46">
        <v>0</v>
      </c>
      <c r="AC46">
        <v>0</v>
      </c>
      <c r="AD46">
        <v>0</v>
      </c>
      <c r="AE46">
        <v>94.14</v>
      </c>
      <c r="AF46">
        <v>0</v>
      </c>
      <c r="AG46">
        <v>0</v>
      </c>
      <c r="AH46">
        <v>20.420000000000002</v>
      </c>
      <c r="AI46">
        <v>0</v>
      </c>
      <c r="AJ46">
        <v>0.57999999999999996</v>
      </c>
      <c r="AK46">
        <v>0.75</v>
      </c>
      <c r="AL46">
        <v>0.61</v>
      </c>
      <c r="AM46">
        <v>5.81</v>
      </c>
      <c r="AN46">
        <v>0</v>
      </c>
      <c r="AO46">
        <v>0</v>
      </c>
      <c r="AP46">
        <v>0</v>
      </c>
      <c r="AQ46">
        <v>4.3600000000000003</v>
      </c>
      <c r="AR46">
        <v>0.3</v>
      </c>
      <c r="AS46">
        <v>20</v>
      </c>
      <c r="AT46">
        <v>31.5</v>
      </c>
      <c r="AU46">
        <v>13.5</v>
      </c>
      <c r="AV46">
        <v>72.59</v>
      </c>
    </row>
    <row r="47" spans="1:48">
      <c r="A47" t="s">
        <v>395</v>
      </c>
      <c r="G47" t="s">
        <v>89</v>
      </c>
      <c r="H47" s="115">
        <v>151.85999999999999</v>
      </c>
      <c r="I47" s="88">
        <v>14.74</v>
      </c>
      <c r="J47" s="88">
        <v>4.3600000000000003</v>
      </c>
      <c r="K47" s="88">
        <v>78.400000000000006</v>
      </c>
      <c r="L47" s="88">
        <v>0</v>
      </c>
      <c r="M47" s="116">
        <v>0</v>
      </c>
      <c r="N47" s="115">
        <v>0</v>
      </c>
      <c r="O47" s="88">
        <v>20</v>
      </c>
      <c r="P47" s="88">
        <v>0</v>
      </c>
      <c r="Q47" s="88">
        <v>0</v>
      </c>
      <c r="R47" s="88">
        <v>0</v>
      </c>
      <c r="S47" s="116">
        <v>0</v>
      </c>
      <c r="W47">
        <v>0.61</v>
      </c>
      <c r="X47">
        <v>0.35</v>
      </c>
      <c r="Y47">
        <v>0.4</v>
      </c>
      <c r="Z47">
        <v>0.8</v>
      </c>
      <c r="AA47">
        <v>0.64</v>
      </c>
      <c r="AB47">
        <v>0</v>
      </c>
      <c r="AC47">
        <v>0</v>
      </c>
      <c r="AD47">
        <v>0</v>
      </c>
      <c r="AE47">
        <v>94.14</v>
      </c>
      <c r="AF47">
        <v>0</v>
      </c>
      <c r="AG47">
        <v>0</v>
      </c>
      <c r="AH47">
        <v>20.420000000000002</v>
      </c>
      <c r="AI47">
        <v>0</v>
      </c>
      <c r="AJ47">
        <v>0.57999999999999996</v>
      </c>
      <c r="AK47">
        <v>0.75</v>
      </c>
      <c r="AL47">
        <v>0.61</v>
      </c>
      <c r="AM47">
        <v>5.81</v>
      </c>
      <c r="AN47">
        <v>0</v>
      </c>
      <c r="AO47">
        <v>0</v>
      </c>
      <c r="AP47">
        <v>0</v>
      </c>
      <c r="AQ47">
        <v>4.3600000000000003</v>
      </c>
      <c r="AR47">
        <v>0.3</v>
      </c>
      <c r="AS47">
        <v>20</v>
      </c>
      <c r="AT47">
        <v>32.9</v>
      </c>
      <c r="AU47">
        <v>14.1</v>
      </c>
      <c r="AV47">
        <v>72.59</v>
      </c>
    </row>
    <row r="48" spans="1:48">
      <c r="A48" t="s">
        <v>399</v>
      </c>
      <c r="G48" t="s">
        <v>90</v>
      </c>
      <c r="H48" s="115">
        <v>151.85999999999999</v>
      </c>
      <c r="I48" s="88">
        <v>14.74</v>
      </c>
      <c r="J48" s="88">
        <v>4.3600000000000003</v>
      </c>
      <c r="K48" s="88">
        <v>78.400000000000006</v>
      </c>
      <c r="L48" s="88">
        <v>0</v>
      </c>
      <c r="M48" s="116">
        <v>0</v>
      </c>
      <c r="N48" s="115">
        <v>0</v>
      </c>
      <c r="O48" s="88">
        <v>20</v>
      </c>
      <c r="P48" s="88">
        <v>0</v>
      </c>
      <c r="Q48" s="88">
        <v>0</v>
      </c>
      <c r="R48" s="88">
        <v>0</v>
      </c>
      <c r="S48" s="116">
        <v>0</v>
      </c>
      <c r="W48">
        <v>0.61</v>
      </c>
      <c r="X48">
        <v>0.35</v>
      </c>
      <c r="Y48">
        <v>0.4</v>
      </c>
      <c r="Z48">
        <v>0.8</v>
      </c>
      <c r="AA48">
        <v>0.64</v>
      </c>
      <c r="AB48">
        <v>0</v>
      </c>
      <c r="AC48">
        <v>0</v>
      </c>
      <c r="AD48">
        <v>0</v>
      </c>
      <c r="AE48">
        <v>94.14</v>
      </c>
      <c r="AF48">
        <v>0</v>
      </c>
      <c r="AG48">
        <v>0</v>
      </c>
      <c r="AH48">
        <v>20.420000000000002</v>
      </c>
      <c r="AI48">
        <v>0</v>
      </c>
      <c r="AJ48">
        <v>0.57999999999999996</v>
      </c>
      <c r="AK48">
        <v>0.75</v>
      </c>
      <c r="AL48">
        <v>0.61</v>
      </c>
      <c r="AM48">
        <v>5.81</v>
      </c>
      <c r="AN48">
        <v>0</v>
      </c>
      <c r="AO48">
        <v>0</v>
      </c>
      <c r="AP48">
        <v>0</v>
      </c>
      <c r="AQ48">
        <v>4.3600000000000003</v>
      </c>
      <c r="AR48">
        <v>0.3</v>
      </c>
      <c r="AS48">
        <v>20</v>
      </c>
      <c r="AT48">
        <v>32.9</v>
      </c>
      <c r="AU48">
        <v>14.1</v>
      </c>
      <c r="AV48">
        <v>72.59</v>
      </c>
    </row>
    <row r="49" spans="1:48">
      <c r="A49" t="s">
        <v>400</v>
      </c>
      <c r="G49" t="s">
        <v>91</v>
      </c>
      <c r="H49" s="115">
        <v>151.85999999999999</v>
      </c>
      <c r="I49" s="88">
        <v>14.74</v>
      </c>
      <c r="J49" s="88">
        <v>4.3600000000000003</v>
      </c>
      <c r="K49" s="88">
        <v>78.400000000000006</v>
      </c>
      <c r="L49" s="88">
        <v>0</v>
      </c>
      <c r="M49" s="116">
        <v>0</v>
      </c>
      <c r="N49" s="115">
        <v>0</v>
      </c>
      <c r="O49" s="88">
        <v>20</v>
      </c>
      <c r="P49" s="88">
        <v>0</v>
      </c>
      <c r="Q49" s="88">
        <v>0</v>
      </c>
      <c r="R49" s="88">
        <v>0</v>
      </c>
      <c r="S49" s="116">
        <v>0</v>
      </c>
      <c r="W49">
        <v>0.61</v>
      </c>
      <c r="X49">
        <v>0.35</v>
      </c>
      <c r="Y49">
        <v>0.4</v>
      </c>
      <c r="Z49">
        <v>0.8</v>
      </c>
      <c r="AA49">
        <v>0.64</v>
      </c>
      <c r="AB49">
        <v>0</v>
      </c>
      <c r="AC49">
        <v>0</v>
      </c>
      <c r="AD49">
        <v>0</v>
      </c>
      <c r="AE49">
        <v>94.14</v>
      </c>
      <c r="AF49">
        <v>0</v>
      </c>
      <c r="AG49">
        <v>0</v>
      </c>
      <c r="AH49">
        <v>20.420000000000002</v>
      </c>
      <c r="AI49">
        <v>0</v>
      </c>
      <c r="AJ49">
        <v>0.57999999999999996</v>
      </c>
      <c r="AK49">
        <v>0.75</v>
      </c>
      <c r="AL49">
        <v>0.61</v>
      </c>
      <c r="AM49">
        <v>5.81</v>
      </c>
      <c r="AN49">
        <v>0</v>
      </c>
      <c r="AO49">
        <v>0</v>
      </c>
      <c r="AP49">
        <v>0</v>
      </c>
      <c r="AQ49">
        <v>4.3600000000000003</v>
      </c>
      <c r="AR49">
        <v>0.3</v>
      </c>
      <c r="AS49">
        <v>20</v>
      </c>
      <c r="AT49">
        <v>32.9</v>
      </c>
      <c r="AU49">
        <v>14.1</v>
      </c>
      <c r="AV49">
        <v>72.59</v>
      </c>
    </row>
    <row r="50" spans="1:48">
      <c r="A50" t="s">
        <v>401</v>
      </c>
      <c r="G50" t="s">
        <v>92</v>
      </c>
      <c r="H50" s="115">
        <v>151.85999999999999</v>
      </c>
      <c r="I50" s="88">
        <v>14.74</v>
      </c>
      <c r="J50" s="88">
        <v>4.3600000000000003</v>
      </c>
      <c r="K50" s="88">
        <v>78.400000000000006</v>
      </c>
      <c r="L50" s="88">
        <v>0</v>
      </c>
      <c r="M50" s="116">
        <v>0</v>
      </c>
      <c r="N50" s="115">
        <v>0</v>
      </c>
      <c r="O50" s="88">
        <v>20</v>
      </c>
      <c r="P50" s="88">
        <v>0</v>
      </c>
      <c r="Q50" s="88">
        <v>0</v>
      </c>
      <c r="R50" s="88">
        <v>0</v>
      </c>
      <c r="S50" s="116">
        <v>0</v>
      </c>
      <c r="W50">
        <v>0.61</v>
      </c>
      <c r="X50">
        <v>0.35</v>
      </c>
      <c r="Y50">
        <v>0.4</v>
      </c>
      <c r="Z50">
        <v>0.8</v>
      </c>
      <c r="AA50">
        <v>0.64</v>
      </c>
      <c r="AB50">
        <v>0</v>
      </c>
      <c r="AC50">
        <v>0</v>
      </c>
      <c r="AD50">
        <v>0</v>
      </c>
      <c r="AE50">
        <v>94.14</v>
      </c>
      <c r="AF50">
        <v>0</v>
      </c>
      <c r="AG50">
        <v>0</v>
      </c>
      <c r="AH50">
        <v>20.420000000000002</v>
      </c>
      <c r="AI50">
        <v>0</v>
      </c>
      <c r="AJ50">
        <v>0.57999999999999996</v>
      </c>
      <c r="AK50">
        <v>0.75</v>
      </c>
      <c r="AL50">
        <v>0.61</v>
      </c>
      <c r="AM50">
        <v>5.81</v>
      </c>
      <c r="AN50">
        <v>0</v>
      </c>
      <c r="AO50">
        <v>0</v>
      </c>
      <c r="AP50">
        <v>0</v>
      </c>
      <c r="AQ50">
        <v>4.3600000000000003</v>
      </c>
      <c r="AR50">
        <v>0.3</v>
      </c>
      <c r="AS50">
        <v>20</v>
      </c>
      <c r="AT50">
        <v>32.9</v>
      </c>
      <c r="AU50">
        <v>14.1</v>
      </c>
      <c r="AV50">
        <v>72.59</v>
      </c>
    </row>
    <row r="51" spans="1:48">
      <c r="A51" t="s">
        <v>403</v>
      </c>
      <c r="G51" t="s">
        <v>93</v>
      </c>
      <c r="H51" s="115">
        <v>153.1</v>
      </c>
      <c r="I51" s="88">
        <v>14.440000000000001</v>
      </c>
      <c r="J51" s="88">
        <v>4.26</v>
      </c>
      <c r="K51" s="88">
        <v>78.400000000000006</v>
      </c>
      <c r="L51" s="88">
        <v>0</v>
      </c>
      <c r="M51" s="116">
        <v>0</v>
      </c>
      <c r="N51" s="115">
        <v>0</v>
      </c>
      <c r="O51" s="88">
        <v>20</v>
      </c>
      <c r="P51" s="88">
        <v>0</v>
      </c>
      <c r="Q51" s="88">
        <v>0</v>
      </c>
      <c r="R51" s="88">
        <v>0</v>
      </c>
      <c r="S51" s="116">
        <v>0</v>
      </c>
      <c r="W51">
        <v>0.61</v>
      </c>
      <c r="X51">
        <v>0.35</v>
      </c>
      <c r="Y51">
        <v>0.4</v>
      </c>
      <c r="Z51">
        <v>0.8</v>
      </c>
      <c r="AA51">
        <v>0.64</v>
      </c>
      <c r="AB51">
        <v>0</v>
      </c>
      <c r="AC51">
        <v>0</v>
      </c>
      <c r="AD51">
        <v>0</v>
      </c>
      <c r="AE51">
        <v>94.14</v>
      </c>
      <c r="AF51">
        <v>0</v>
      </c>
      <c r="AG51">
        <v>0</v>
      </c>
      <c r="AH51">
        <v>22.36</v>
      </c>
      <c r="AI51">
        <v>0</v>
      </c>
      <c r="AJ51">
        <v>0.57999999999999996</v>
      </c>
      <c r="AK51">
        <v>0.75</v>
      </c>
      <c r="AL51">
        <v>0.61</v>
      </c>
      <c r="AM51">
        <v>5.81</v>
      </c>
      <c r="AN51">
        <v>0</v>
      </c>
      <c r="AO51">
        <v>0</v>
      </c>
      <c r="AP51">
        <v>0</v>
      </c>
      <c r="AQ51">
        <v>4.26</v>
      </c>
      <c r="AR51">
        <v>0.3</v>
      </c>
      <c r="AS51">
        <v>20</v>
      </c>
      <c r="AT51">
        <v>32.200000000000003</v>
      </c>
      <c r="AU51">
        <v>13.8</v>
      </c>
      <c r="AV51">
        <v>72.59</v>
      </c>
    </row>
    <row r="52" spans="1:48">
      <c r="A52" t="s">
        <v>404</v>
      </c>
      <c r="G52" t="s">
        <v>94</v>
      </c>
      <c r="H52" s="115">
        <v>153.1</v>
      </c>
      <c r="I52" s="88">
        <v>14.440000000000001</v>
      </c>
      <c r="J52" s="88">
        <v>4.26</v>
      </c>
      <c r="K52" s="88">
        <v>78.400000000000006</v>
      </c>
      <c r="L52" s="88">
        <v>0</v>
      </c>
      <c r="M52" s="116">
        <v>0</v>
      </c>
      <c r="N52" s="115">
        <v>0</v>
      </c>
      <c r="O52" s="88">
        <v>20</v>
      </c>
      <c r="P52" s="88">
        <v>0</v>
      </c>
      <c r="Q52" s="88">
        <v>0</v>
      </c>
      <c r="R52" s="88">
        <v>0</v>
      </c>
      <c r="S52" s="116">
        <v>0</v>
      </c>
      <c r="W52">
        <v>0.61</v>
      </c>
      <c r="X52">
        <v>0.35</v>
      </c>
      <c r="Y52">
        <v>0.4</v>
      </c>
      <c r="Z52">
        <v>0.8</v>
      </c>
      <c r="AA52">
        <v>0.64</v>
      </c>
      <c r="AB52">
        <v>0</v>
      </c>
      <c r="AC52">
        <v>0</v>
      </c>
      <c r="AD52">
        <v>0</v>
      </c>
      <c r="AE52">
        <v>94.14</v>
      </c>
      <c r="AF52">
        <v>0</v>
      </c>
      <c r="AG52">
        <v>0</v>
      </c>
      <c r="AH52">
        <v>22.36</v>
      </c>
      <c r="AI52">
        <v>0</v>
      </c>
      <c r="AJ52">
        <v>0.57999999999999996</v>
      </c>
      <c r="AK52">
        <v>0.75</v>
      </c>
      <c r="AL52">
        <v>0.61</v>
      </c>
      <c r="AM52">
        <v>5.81</v>
      </c>
      <c r="AN52">
        <v>0</v>
      </c>
      <c r="AO52">
        <v>0</v>
      </c>
      <c r="AP52">
        <v>0</v>
      </c>
      <c r="AQ52">
        <v>4.26</v>
      </c>
      <c r="AR52">
        <v>0.3</v>
      </c>
      <c r="AS52">
        <v>20</v>
      </c>
      <c r="AT52">
        <v>32.200000000000003</v>
      </c>
      <c r="AU52">
        <v>13.8</v>
      </c>
      <c r="AV52">
        <v>72.59</v>
      </c>
    </row>
    <row r="53" spans="1:48">
      <c r="G53" t="s">
        <v>95</v>
      </c>
      <c r="H53" s="115">
        <v>153.79999999999998</v>
      </c>
      <c r="I53" s="88">
        <v>14.74</v>
      </c>
      <c r="J53" s="88">
        <v>4.26</v>
      </c>
      <c r="K53" s="88">
        <v>78.400000000000006</v>
      </c>
      <c r="L53" s="88">
        <v>0</v>
      </c>
      <c r="M53" s="116">
        <v>0</v>
      </c>
      <c r="N53" s="115">
        <v>0</v>
      </c>
      <c r="O53" s="88">
        <v>20</v>
      </c>
      <c r="P53" s="88">
        <v>0</v>
      </c>
      <c r="Q53" s="88">
        <v>0</v>
      </c>
      <c r="R53" s="88">
        <v>0</v>
      </c>
      <c r="S53" s="116">
        <v>0</v>
      </c>
      <c r="W53">
        <v>0.61</v>
      </c>
      <c r="X53">
        <v>0.35</v>
      </c>
      <c r="Y53">
        <v>0.4</v>
      </c>
      <c r="Z53">
        <v>0.8</v>
      </c>
      <c r="AA53">
        <v>0.64</v>
      </c>
      <c r="AB53">
        <v>0</v>
      </c>
      <c r="AC53">
        <v>0</v>
      </c>
      <c r="AD53">
        <v>0</v>
      </c>
      <c r="AE53">
        <v>94.14</v>
      </c>
      <c r="AF53">
        <v>0</v>
      </c>
      <c r="AG53">
        <v>0</v>
      </c>
      <c r="AH53">
        <v>22.36</v>
      </c>
      <c r="AI53">
        <v>0</v>
      </c>
      <c r="AJ53">
        <v>0.57999999999999996</v>
      </c>
      <c r="AK53">
        <v>0.75</v>
      </c>
      <c r="AL53">
        <v>0.61</v>
      </c>
      <c r="AM53">
        <v>5.81</v>
      </c>
      <c r="AN53">
        <v>0</v>
      </c>
      <c r="AO53">
        <v>0</v>
      </c>
      <c r="AP53">
        <v>0</v>
      </c>
      <c r="AQ53">
        <v>4.26</v>
      </c>
      <c r="AR53">
        <v>0.3</v>
      </c>
      <c r="AS53">
        <v>20</v>
      </c>
      <c r="AT53">
        <v>32.9</v>
      </c>
      <c r="AU53">
        <v>14.1</v>
      </c>
      <c r="AV53">
        <v>72.59</v>
      </c>
    </row>
    <row r="54" spans="1:48">
      <c r="G54" t="s">
        <v>96</v>
      </c>
      <c r="H54" s="115">
        <v>153.79999999999998</v>
      </c>
      <c r="I54" s="88">
        <v>14.74</v>
      </c>
      <c r="J54" s="88">
        <v>4.26</v>
      </c>
      <c r="K54" s="88">
        <v>78.400000000000006</v>
      </c>
      <c r="L54" s="88">
        <v>0</v>
      </c>
      <c r="M54" s="116">
        <v>0</v>
      </c>
      <c r="N54" s="115">
        <v>0</v>
      </c>
      <c r="O54" s="88">
        <v>20</v>
      </c>
      <c r="P54" s="88">
        <v>0</v>
      </c>
      <c r="Q54" s="88">
        <v>0</v>
      </c>
      <c r="R54" s="88">
        <v>0</v>
      </c>
      <c r="S54" s="116">
        <v>0</v>
      </c>
      <c r="W54">
        <v>0.61</v>
      </c>
      <c r="X54">
        <v>0.35</v>
      </c>
      <c r="Y54">
        <v>0.4</v>
      </c>
      <c r="Z54">
        <v>0.8</v>
      </c>
      <c r="AA54">
        <v>0.64</v>
      </c>
      <c r="AB54">
        <v>0</v>
      </c>
      <c r="AC54">
        <v>0</v>
      </c>
      <c r="AD54">
        <v>0</v>
      </c>
      <c r="AE54">
        <v>94.14</v>
      </c>
      <c r="AF54">
        <v>0</v>
      </c>
      <c r="AG54">
        <v>0</v>
      </c>
      <c r="AH54">
        <v>22.36</v>
      </c>
      <c r="AI54">
        <v>0</v>
      </c>
      <c r="AJ54">
        <v>0.57999999999999996</v>
      </c>
      <c r="AK54">
        <v>0.75</v>
      </c>
      <c r="AL54">
        <v>0.61</v>
      </c>
      <c r="AM54">
        <v>5.81</v>
      </c>
      <c r="AN54">
        <v>0</v>
      </c>
      <c r="AO54">
        <v>0</v>
      </c>
      <c r="AP54">
        <v>0</v>
      </c>
      <c r="AQ54">
        <v>4.26</v>
      </c>
      <c r="AR54">
        <v>0.3</v>
      </c>
      <c r="AS54">
        <v>20</v>
      </c>
      <c r="AT54">
        <v>32.9</v>
      </c>
      <c r="AU54">
        <v>14.1</v>
      </c>
      <c r="AV54">
        <v>72.59</v>
      </c>
    </row>
    <row r="55" spans="1:48">
      <c r="G55" t="s">
        <v>97</v>
      </c>
      <c r="H55" s="115">
        <v>153.79999999999998</v>
      </c>
      <c r="I55" s="88">
        <v>14.74</v>
      </c>
      <c r="J55" s="88">
        <v>4.26</v>
      </c>
      <c r="K55" s="88">
        <v>78.400000000000006</v>
      </c>
      <c r="L55" s="88">
        <v>0</v>
      </c>
      <c r="M55" s="116">
        <v>0</v>
      </c>
      <c r="N55" s="115">
        <v>0</v>
      </c>
      <c r="O55" s="88">
        <v>20</v>
      </c>
      <c r="P55" s="88">
        <v>0</v>
      </c>
      <c r="Q55" s="88">
        <v>0</v>
      </c>
      <c r="R55" s="88">
        <v>0</v>
      </c>
      <c r="S55" s="116">
        <v>0</v>
      </c>
      <c r="W55">
        <v>0.61</v>
      </c>
      <c r="X55">
        <v>0.35</v>
      </c>
      <c r="Y55">
        <v>0.4</v>
      </c>
      <c r="Z55">
        <v>0.8</v>
      </c>
      <c r="AA55">
        <v>0.64</v>
      </c>
      <c r="AB55">
        <v>0</v>
      </c>
      <c r="AC55">
        <v>0</v>
      </c>
      <c r="AD55">
        <v>0</v>
      </c>
      <c r="AE55">
        <v>94.14</v>
      </c>
      <c r="AF55">
        <v>0</v>
      </c>
      <c r="AG55">
        <v>0</v>
      </c>
      <c r="AH55">
        <v>22.36</v>
      </c>
      <c r="AI55">
        <v>0</v>
      </c>
      <c r="AJ55">
        <v>0.57999999999999996</v>
      </c>
      <c r="AK55">
        <v>0.75</v>
      </c>
      <c r="AL55">
        <v>0.61</v>
      </c>
      <c r="AM55">
        <v>5.81</v>
      </c>
      <c r="AN55">
        <v>0</v>
      </c>
      <c r="AO55">
        <v>0</v>
      </c>
      <c r="AP55">
        <v>0</v>
      </c>
      <c r="AQ55">
        <v>4.26</v>
      </c>
      <c r="AR55">
        <v>0.3</v>
      </c>
      <c r="AS55">
        <v>20</v>
      </c>
      <c r="AT55">
        <v>32.9</v>
      </c>
      <c r="AU55">
        <v>14.1</v>
      </c>
      <c r="AV55">
        <v>72.59</v>
      </c>
    </row>
    <row r="56" spans="1:48">
      <c r="G56" t="s">
        <v>98</v>
      </c>
      <c r="H56" s="115">
        <v>153.79999999999998</v>
      </c>
      <c r="I56" s="88">
        <v>14.74</v>
      </c>
      <c r="J56" s="88">
        <v>4.26</v>
      </c>
      <c r="K56" s="88">
        <v>78.400000000000006</v>
      </c>
      <c r="L56" s="88">
        <v>0</v>
      </c>
      <c r="M56" s="116">
        <v>0</v>
      </c>
      <c r="N56" s="115">
        <v>0</v>
      </c>
      <c r="O56" s="88">
        <v>20</v>
      </c>
      <c r="P56" s="88">
        <v>0</v>
      </c>
      <c r="Q56" s="88">
        <v>0</v>
      </c>
      <c r="R56" s="88">
        <v>0</v>
      </c>
      <c r="S56" s="116">
        <v>0</v>
      </c>
      <c r="W56">
        <v>0.61</v>
      </c>
      <c r="X56">
        <v>0.35</v>
      </c>
      <c r="Y56">
        <v>0.4</v>
      </c>
      <c r="Z56">
        <v>0.8</v>
      </c>
      <c r="AA56">
        <v>0.64</v>
      </c>
      <c r="AB56">
        <v>0</v>
      </c>
      <c r="AC56">
        <v>0</v>
      </c>
      <c r="AD56">
        <v>0</v>
      </c>
      <c r="AE56">
        <v>94.14</v>
      </c>
      <c r="AF56">
        <v>0</v>
      </c>
      <c r="AG56">
        <v>0</v>
      </c>
      <c r="AH56">
        <v>22.36</v>
      </c>
      <c r="AI56">
        <v>0</v>
      </c>
      <c r="AJ56">
        <v>0.57999999999999996</v>
      </c>
      <c r="AK56">
        <v>0.75</v>
      </c>
      <c r="AL56">
        <v>0.61</v>
      </c>
      <c r="AM56">
        <v>5.81</v>
      </c>
      <c r="AN56">
        <v>0</v>
      </c>
      <c r="AO56">
        <v>0</v>
      </c>
      <c r="AP56">
        <v>0</v>
      </c>
      <c r="AQ56">
        <v>4.26</v>
      </c>
      <c r="AR56">
        <v>0.3</v>
      </c>
      <c r="AS56">
        <v>20</v>
      </c>
      <c r="AT56">
        <v>32.9</v>
      </c>
      <c r="AU56">
        <v>14.1</v>
      </c>
      <c r="AV56">
        <v>72.59</v>
      </c>
    </row>
    <row r="57" spans="1:48">
      <c r="G57" t="s">
        <v>99</v>
      </c>
      <c r="H57" s="115">
        <v>153.79999999999998</v>
      </c>
      <c r="I57" s="88">
        <v>14.74</v>
      </c>
      <c r="J57" s="88">
        <v>4.26</v>
      </c>
      <c r="K57" s="88">
        <v>78.400000000000006</v>
      </c>
      <c r="L57" s="88">
        <v>0</v>
      </c>
      <c r="M57" s="116">
        <v>0</v>
      </c>
      <c r="N57" s="115">
        <v>0</v>
      </c>
      <c r="O57" s="88">
        <v>20</v>
      </c>
      <c r="P57" s="88">
        <v>0</v>
      </c>
      <c r="Q57" s="88">
        <v>0</v>
      </c>
      <c r="R57" s="88">
        <v>0</v>
      </c>
      <c r="S57" s="116">
        <v>0</v>
      </c>
      <c r="W57">
        <v>0.61</v>
      </c>
      <c r="X57">
        <v>0.35</v>
      </c>
      <c r="Y57">
        <v>0.4</v>
      </c>
      <c r="Z57">
        <v>0.8</v>
      </c>
      <c r="AA57">
        <v>0.64</v>
      </c>
      <c r="AB57">
        <v>0</v>
      </c>
      <c r="AC57">
        <v>0</v>
      </c>
      <c r="AD57">
        <v>0</v>
      </c>
      <c r="AE57">
        <v>94.14</v>
      </c>
      <c r="AF57">
        <v>0</v>
      </c>
      <c r="AG57">
        <v>0</v>
      </c>
      <c r="AH57">
        <v>22.36</v>
      </c>
      <c r="AI57">
        <v>0</v>
      </c>
      <c r="AJ57">
        <v>0.57999999999999996</v>
      </c>
      <c r="AK57">
        <v>0.75</v>
      </c>
      <c r="AL57">
        <v>0.61</v>
      </c>
      <c r="AM57">
        <v>5.81</v>
      </c>
      <c r="AN57">
        <v>0</v>
      </c>
      <c r="AO57">
        <v>0</v>
      </c>
      <c r="AP57">
        <v>0</v>
      </c>
      <c r="AQ57">
        <v>4.26</v>
      </c>
      <c r="AR57">
        <v>0.3</v>
      </c>
      <c r="AS57">
        <v>20</v>
      </c>
      <c r="AT57">
        <v>32.9</v>
      </c>
      <c r="AU57">
        <v>14.1</v>
      </c>
      <c r="AV57">
        <v>72.59</v>
      </c>
    </row>
    <row r="58" spans="1:48">
      <c r="G58" t="s">
        <v>100</v>
      </c>
      <c r="H58" s="115">
        <v>153.79999999999998</v>
      </c>
      <c r="I58" s="88">
        <v>14.74</v>
      </c>
      <c r="J58" s="88">
        <v>4.26</v>
      </c>
      <c r="K58" s="88">
        <v>78.400000000000006</v>
      </c>
      <c r="L58" s="88">
        <v>0</v>
      </c>
      <c r="M58" s="116">
        <v>0</v>
      </c>
      <c r="N58" s="115">
        <v>0</v>
      </c>
      <c r="O58" s="88">
        <v>20</v>
      </c>
      <c r="P58" s="88">
        <v>0</v>
      </c>
      <c r="Q58" s="88">
        <v>0</v>
      </c>
      <c r="R58" s="88">
        <v>0</v>
      </c>
      <c r="S58" s="116">
        <v>0</v>
      </c>
      <c r="W58">
        <v>0.61</v>
      </c>
      <c r="X58">
        <v>0.35</v>
      </c>
      <c r="Y58">
        <v>0.4</v>
      </c>
      <c r="Z58">
        <v>0.8</v>
      </c>
      <c r="AA58">
        <v>0.64</v>
      </c>
      <c r="AB58">
        <v>0</v>
      </c>
      <c r="AC58">
        <v>0</v>
      </c>
      <c r="AD58">
        <v>0</v>
      </c>
      <c r="AE58">
        <v>94.14</v>
      </c>
      <c r="AF58">
        <v>0</v>
      </c>
      <c r="AG58">
        <v>0</v>
      </c>
      <c r="AH58">
        <v>22.36</v>
      </c>
      <c r="AI58">
        <v>0</v>
      </c>
      <c r="AJ58">
        <v>0.57999999999999996</v>
      </c>
      <c r="AK58">
        <v>0.75</v>
      </c>
      <c r="AL58">
        <v>0.61</v>
      </c>
      <c r="AM58">
        <v>5.81</v>
      </c>
      <c r="AN58">
        <v>0</v>
      </c>
      <c r="AO58">
        <v>0</v>
      </c>
      <c r="AP58">
        <v>0</v>
      </c>
      <c r="AQ58">
        <v>4.26</v>
      </c>
      <c r="AR58">
        <v>0.3</v>
      </c>
      <c r="AS58">
        <v>20</v>
      </c>
      <c r="AT58">
        <v>32.9</v>
      </c>
      <c r="AU58">
        <v>14.1</v>
      </c>
      <c r="AV58">
        <v>72.59</v>
      </c>
    </row>
    <row r="59" spans="1:48">
      <c r="G59" t="s">
        <v>101</v>
      </c>
      <c r="H59" s="115">
        <v>153.79999999999998</v>
      </c>
      <c r="I59" s="88">
        <v>14.74</v>
      </c>
      <c r="J59" s="88">
        <v>4.26</v>
      </c>
      <c r="K59" s="88">
        <v>78.400000000000006</v>
      </c>
      <c r="L59" s="88">
        <v>0</v>
      </c>
      <c r="M59" s="116">
        <v>0</v>
      </c>
      <c r="N59" s="115">
        <v>0</v>
      </c>
      <c r="O59" s="88">
        <v>20</v>
      </c>
      <c r="P59" s="88">
        <v>0</v>
      </c>
      <c r="Q59" s="88">
        <v>0</v>
      </c>
      <c r="R59" s="88">
        <v>0</v>
      </c>
      <c r="S59" s="116">
        <v>0</v>
      </c>
      <c r="W59">
        <v>0.61</v>
      </c>
      <c r="X59">
        <v>0.35</v>
      </c>
      <c r="Y59">
        <v>0.4</v>
      </c>
      <c r="Z59">
        <v>0.8</v>
      </c>
      <c r="AA59">
        <v>0.64</v>
      </c>
      <c r="AB59">
        <v>0</v>
      </c>
      <c r="AC59">
        <v>0</v>
      </c>
      <c r="AD59">
        <v>0</v>
      </c>
      <c r="AE59">
        <v>94.14</v>
      </c>
      <c r="AF59">
        <v>0</v>
      </c>
      <c r="AG59">
        <v>0</v>
      </c>
      <c r="AH59">
        <v>22.36</v>
      </c>
      <c r="AI59">
        <v>0</v>
      </c>
      <c r="AJ59">
        <v>0.57999999999999996</v>
      </c>
      <c r="AK59">
        <v>0.75</v>
      </c>
      <c r="AL59">
        <v>0.61</v>
      </c>
      <c r="AM59">
        <v>5.81</v>
      </c>
      <c r="AN59">
        <v>0</v>
      </c>
      <c r="AO59">
        <v>0</v>
      </c>
      <c r="AP59">
        <v>0</v>
      </c>
      <c r="AQ59">
        <v>4.26</v>
      </c>
      <c r="AR59">
        <v>0.3</v>
      </c>
      <c r="AS59">
        <v>20</v>
      </c>
      <c r="AT59">
        <v>32.9</v>
      </c>
      <c r="AU59">
        <v>14.1</v>
      </c>
      <c r="AV59">
        <v>72.59</v>
      </c>
    </row>
    <row r="60" spans="1:48">
      <c r="G60" t="s">
        <v>102</v>
      </c>
      <c r="H60" s="115">
        <v>153.79999999999998</v>
      </c>
      <c r="I60" s="88">
        <v>14.74</v>
      </c>
      <c r="J60" s="88">
        <v>4.26</v>
      </c>
      <c r="K60" s="88">
        <v>78.400000000000006</v>
      </c>
      <c r="L60" s="88">
        <v>0</v>
      </c>
      <c r="M60" s="116">
        <v>0</v>
      </c>
      <c r="N60" s="115">
        <v>0</v>
      </c>
      <c r="O60" s="88">
        <v>20</v>
      </c>
      <c r="P60" s="88">
        <v>0</v>
      </c>
      <c r="Q60" s="88">
        <v>0</v>
      </c>
      <c r="R60" s="88">
        <v>0</v>
      </c>
      <c r="S60" s="116">
        <v>0</v>
      </c>
      <c r="W60">
        <v>0.61</v>
      </c>
      <c r="X60">
        <v>0.35</v>
      </c>
      <c r="Y60">
        <v>0.4</v>
      </c>
      <c r="Z60">
        <v>0.8</v>
      </c>
      <c r="AA60">
        <v>0.64</v>
      </c>
      <c r="AB60">
        <v>0</v>
      </c>
      <c r="AC60">
        <v>0</v>
      </c>
      <c r="AD60">
        <v>0</v>
      </c>
      <c r="AE60">
        <v>94.14</v>
      </c>
      <c r="AF60">
        <v>0</v>
      </c>
      <c r="AG60">
        <v>0</v>
      </c>
      <c r="AH60">
        <v>22.36</v>
      </c>
      <c r="AI60">
        <v>0</v>
      </c>
      <c r="AJ60">
        <v>0.57999999999999996</v>
      </c>
      <c r="AK60">
        <v>0.75</v>
      </c>
      <c r="AL60">
        <v>0.61</v>
      </c>
      <c r="AM60">
        <v>5.81</v>
      </c>
      <c r="AN60">
        <v>0</v>
      </c>
      <c r="AO60">
        <v>0</v>
      </c>
      <c r="AP60">
        <v>0</v>
      </c>
      <c r="AQ60">
        <v>4.26</v>
      </c>
      <c r="AR60">
        <v>0.3</v>
      </c>
      <c r="AS60">
        <v>20</v>
      </c>
      <c r="AT60">
        <v>32.9</v>
      </c>
      <c r="AU60">
        <v>14.1</v>
      </c>
      <c r="AV60">
        <v>72.59</v>
      </c>
    </row>
    <row r="61" spans="1:48">
      <c r="G61" t="s">
        <v>103</v>
      </c>
      <c r="H61" s="115">
        <v>153.79999999999998</v>
      </c>
      <c r="I61" s="88">
        <v>14.74</v>
      </c>
      <c r="J61" s="88">
        <v>4.26</v>
      </c>
      <c r="K61" s="88">
        <v>78.400000000000006</v>
      </c>
      <c r="L61" s="88">
        <v>0</v>
      </c>
      <c r="M61" s="116">
        <v>0</v>
      </c>
      <c r="N61" s="115">
        <v>0</v>
      </c>
      <c r="O61" s="88">
        <v>20</v>
      </c>
      <c r="P61" s="88">
        <v>0</v>
      </c>
      <c r="Q61" s="88">
        <v>0</v>
      </c>
      <c r="R61" s="88">
        <v>0</v>
      </c>
      <c r="S61" s="116">
        <v>0</v>
      </c>
      <c r="W61">
        <v>0.61</v>
      </c>
      <c r="X61">
        <v>0.35</v>
      </c>
      <c r="Y61">
        <v>0.4</v>
      </c>
      <c r="Z61">
        <v>0.8</v>
      </c>
      <c r="AA61">
        <v>0.64</v>
      </c>
      <c r="AB61">
        <v>0</v>
      </c>
      <c r="AC61">
        <v>0</v>
      </c>
      <c r="AD61">
        <v>0</v>
      </c>
      <c r="AE61">
        <v>94.14</v>
      </c>
      <c r="AF61">
        <v>0</v>
      </c>
      <c r="AG61">
        <v>0</v>
      </c>
      <c r="AH61">
        <v>22.36</v>
      </c>
      <c r="AI61">
        <v>0</v>
      </c>
      <c r="AJ61">
        <v>0.57999999999999996</v>
      </c>
      <c r="AK61">
        <v>0.75</v>
      </c>
      <c r="AL61">
        <v>0.61</v>
      </c>
      <c r="AM61">
        <v>5.81</v>
      </c>
      <c r="AN61">
        <v>0</v>
      </c>
      <c r="AO61">
        <v>0</v>
      </c>
      <c r="AP61">
        <v>0</v>
      </c>
      <c r="AQ61">
        <v>4.26</v>
      </c>
      <c r="AR61">
        <v>0.3</v>
      </c>
      <c r="AS61">
        <v>20</v>
      </c>
      <c r="AT61">
        <v>32.9</v>
      </c>
      <c r="AU61">
        <v>14.1</v>
      </c>
      <c r="AV61">
        <v>72.59</v>
      </c>
    </row>
    <row r="62" spans="1:48">
      <c r="G62" t="s">
        <v>104</v>
      </c>
      <c r="H62" s="115">
        <v>147.14999999999998</v>
      </c>
      <c r="I62" s="88">
        <v>11.89</v>
      </c>
      <c r="J62" s="88">
        <v>4.26</v>
      </c>
      <c r="K62" s="88">
        <v>78.400000000000006</v>
      </c>
      <c r="L62" s="88">
        <v>0</v>
      </c>
      <c r="M62" s="116">
        <v>0</v>
      </c>
      <c r="N62" s="115">
        <v>0</v>
      </c>
      <c r="O62" s="88">
        <v>20</v>
      </c>
      <c r="P62" s="88">
        <v>0</v>
      </c>
      <c r="Q62" s="88">
        <v>0</v>
      </c>
      <c r="R62" s="88">
        <v>0</v>
      </c>
      <c r="S62" s="116">
        <v>0</v>
      </c>
      <c r="W62">
        <v>0.61</v>
      </c>
      <c r="X62">
        <v>0.35</v>
      </c>
      <c r="Y62">
        <v>0.4</v>
      </c>
      <c r="Z62">
        <v>0.8</v>
      </c>
      <c r="AA62">
        <v>0.64</v>
      </c>
      <c r="AB62">
        <v>0</v>
      </c>
      <c r="AC62">
        <v>0</v>
      </c>
      <c r="AD62">
        <v>0</v>
      </c>
      <c r="AE62">
        <v>94.14</v>
      </c>
      <c r="AF62">
        <v>0</v>
      </c>
      <c r="AG62">
        <v>0</v>
      </c>
      <c r="AH62">
        <v>22.36</v>
      </c>
      <c r="AI62">
        <v>0</v>
      </c>
      <c r="AJ62">
        <v>0.57999999999999996</v>
      </c>
      <c r="AK62">
        <v>0.75</v>
      </c>
      <c r="AL62">
        <v>0.61</v>
      </c>
      <c r="AM62">
        <v>5.81</v>
      </c>
      <c r="AN62">
        <v>0</v>
      </c>
      <c r="AO62">
        <v>0</v>
      </c>
      <c r="AP62">
        <v>0</v>
      </c>
      <c r="AQ62">
        <v>4.26</v>
      </c>
      <c r="AR62">
        <v>0.3</v>
      </c>
      <c r="AS62">
        <v>20</v>
      </c>
      <c r="AT62">
        <v>26.25</v>
      </c>
      <c r="AU62">
        <v>11.25</v>
      </c>
      <c r="AV62">
        <v>72.59</v>
      </c>
    </row>
    <row r="63" spans="1:48">
      <c r="G63" t="s">
        <v>105</v>
      </c>
      <c r="H63" s="115">
        <v>146.1</v>
      </c>
      <c r="I63" s="88">
        <v>11.440000000000001</v>
      </c>
      <c r="J63" s="88">
        <v>4.3600000000000003</v>
      </c>
      <c r="K63" s="88">
        <v>78.400000000000006</v>
      </c>
      <c r="L63" s="88">
        <v>0</v>
      </c>
      <c r="M63" s="116">
        <v>0</v>
      </c>
      <c r="N63" s="115">
        <v>0</v>
      </c>
      <c r="O63" s="88">
        <v>20</v>
      </c>
      <c r="P63" s="88">
        <v>0</v>
      </c>
      <c r="Q63" s="88">
        <v>0</v>
      </c>
      <c r="R63" s="88">
        <v>0</v>
      </c>
      <c r="S63" s="116">
        <v>0</v>
      </c>
      <c r="W63">
        <v>0.61</v>
      </c>
      <c r="X63">
        <v>0.35</v>
      </c>
      <c r="Y63">
        <v>0.4</v>
      </c>
      <c r="Z63">
        <v>0.8</v>
      </c>
      <c r="AA63">
        <v>0.64</v>
      </c>
      <c r="AB63">
        <v>0</v>
      </c>
      <c r="AC63">
        <v>0</v>
      </c>
      <c r="AD63">
        <v>0</v>
      </c>
      <c r="AE63">
        <v>94.14</v>
      </c>
      <c r="AF63">
        <v>0</v>
      </c>
      <c r="AG63">
        <v>0</v>
      </c>
      <c r="AH63">
        <v>22.36</v>
      </c>
      <c r="AI63">
        <v>0</v>
      </c>
      <c r="AJ63">
        <v>0.57999999999999996</v>
      </c>
      <c r="AK63">
        <v>0.75</v>
      </c>
      <c r="AL63">
        <v>0.61</v>
      </c>
      <c r="AM63">
        <v>5.81</v>
      </c>
      <c r="AN63">
        <v>0</v>
      </c>
      <c r="AO63">
        <v>0</v>
      </c>
      <c r="AP63">
        <v>0</v>
      </c>
      <c r="AQ63">
        <v>4.3600000000000003</v>
      </c>
      <c r="AR63">
        <v>0.3</v>
      </c>
      <c r="AS63">
        <v>20</v>
      </c>
      <c r="AT63">
        <v>25.2</v>
      </c>
      <c r="AU63">
        <v>10.8</v>
      </c>
      <c r="AV63">
        <v>72.59</v>
      </c>
    </row>
    <row r="64" spans="1:48">
      <c r="G64" t="s">
        <v>106</v>
      </c>
      <c r="H64" s="115">
        <v>146.79999999999998</v>
      </c>
      <c r="I64" s="88">
        <v>11.74</v>
      </c>
      <c r="J64" s="88">
        <v>4.3600000000000003</v>
      </c>
      <c r="K64" s="88">
        <v>78.400000000000006</v>
      </c>
      <c r="L64" s="88">
        <v>0</v>
      </c>
      <c r="M64" s="116">
        <v>0</v>
      </c>
      <c r="N64" s="115">
        <v>0</v>
      </c>
      <c r="O64" s="88">
        <v>20</v>
      </c>
      <c r="P64" s="88">
        <v>0</v>
      </c>
      <c r="Q64" s="88">
        <v>0</v>
      </c>
      <c r="R64" s="88">
        <v>0</v>
      </c>
      <c r="S64" s="116">
        <v>0</v>
      </c>
      <c r="W64">
        <v>0.61</v>
      </c>
      <c r="X64">
        <v>0.35</v>
      </c>
      <c r="Y64">
        <v>0.4</v>
      </c>
      <c r="Z64">
        <v>0.8</v>
      </c>
      <c r="AA64">
        <v>0.64</v>
      </c>
      <c r="AB64">
        <v>0</v>
      </c>
      <c r="AC64">
        <v>0</v>
      </c>
      <c r="AD64">
        <v>0</v>
      </c>
      <c r="AE64">
        <v>94.14</v>
      </c>
      <c r="AF64">
        <v>0</v>
      </c>
      <c r="AG64">
        <v>0</v>
      </c>
      <c r="AH64">
        <v>22.36</v>
      </c>
      <c r="AI64">
        <v>0</v>
      </c>
      <c r="AJ64">
        <v>0.57999999999999996</v>
      </c>
      <c r="AK64">
        <v>0.75</v>
      </c>
      <c r="AL64">
        <v>0.61</v>
      </c>
      <c r="AM64">
        <v>5.81</v>
      </c>
      <c r="AN64">
        <v>0</v>
      </c>
      <c r="AO64">
        <v>0</v>
      </c>
      <c r="AP64">
        <v>0</v>
      </c>
      <c r="AQ64">
        <v>4.3600000000000003</v>
      </c>
      <c r="AR64">
        <v>0.3</v>
      </c>
      <c r="AS64">
        <v>20</v>
      </c>
      <c r="AT64">
        <v>25.9</v>
      </c>
      <c r="AU64">
        <v>11.1</v>
      </c>
      <c r="AV64">
        <v>72.59</v>
      </c>
    </row>
    <row r="65" spans="7:48">
      <c r="G65" t="s">
        <v>107</v>
      </c>
      <c r="H65" s="115">
        <v>144</v>
      </c>
      <c r="I65" s="88">
        <v>10.540000000000001</v>
      </c>
      <c r="J65" s="88">
        <v>4.3600000000000003</v>
      </c>
      <c r="K65" s="88">
        <v>78.400000000000006</v>
      </c>
      <c r="L65" s="88">
        <v>0</v>
      </c>
      <c r="M65" s="116">
        <v>0</v>
      </c>
      <c r="N65" s="115">
        <v>0</v>
      </c>
      <c r="O65" s="88">
        <v>20</v>
      </c>
      <c r="P65" s="88">
        <v>0</v>
      </c>
      <c r="Q65" s="88">
        <v>0</v>
      </c>
      <c r="R65" s="88">
        <v>0</v>
      </c>
      <c r="S65" s="116">
        <v>0</v>
      </c>
      <c r="W65">
        <v>0.61</v>
      </c>
      <c r="X65">
        <v>0.35</v>
      </c>
      <c r="Y65">
        <v>0.4</v>
      </c>
      <c r="Z65">
        <v>0.8</v>
      </c>
      <c r="AA65">
        <v>0.64</v>
      </c>
      <c r="AB65">
        <v>0</v>
      </c>
      <c r="AC65">
        <v>0</v>
      </c>
      <c r="AD65">
        <v>0</v>
      </c>
      <c r="AE65">
        <v>94.14</v>
      </c>
      <c r="AF65">
        <v>0</v>
      </c>
      <c r="AG65">
        <v>0</v>
      </c>
      <c r="AH65">
        <v>22.36</v>
      </c>
      <c r="AI65">
        <v>0</v>
      </c>
      <c r="AJ65">
        <v>0.57999999999999996</v>
      </c>
      <c r="AK65">
        <v>0.75</v>
      </c>
      <c r="AL65">
        <v>0.61</v>
      </c>
      <c r="AM65">
        <v>5.81</v>
      </c>
      <c r="AN65">
        <v>0</v>
      </c>
      <c r="AO65">
        <v>0</v>
      </c>
      <c r="AP65">
        <v>0</v>
      </c>
      <c r="AQ65">
        <v>4.3600000000000003</v>
      </c>
      <c r="AR65">
        <v>0.3</v>
      </c>
      <c r="AS65">
        <v>20</v>
      </c>
      <c r="AT65">
        <v>23.1</v>
      </c>
      <c r="AU65">
        <v>9.9</v>
      </c>
      <c r="AV65">
        <v>72.59</v>
      </c>
    </row>
    <row r="66" spans="7:48">
      <c r="G66" t="s">
        <v>108</v>
      </c>
      <c r="H66" s="115">
        <v>144</v>
      </c>
      <c r="I66" s="88">
        <v>10.540000000000001</v>
      </c>
      <c r="J66" s="88">
        <v>4.3600000000000003</v>
      </c>
      <c r="K66" s="88">
        <v>59.04</v>
      </c>
      <c r="L66" s="88">
        <v>0</v>
      </c>
      <c r="M66" s="116">
        <v>0</v>
      </c>
      <c r="N66" s="115">
        <v>0</v>
      </c>
      <c r="O66" s="88">
        <v>20</v>
      </c>
      <c r="P66" s="88">
        <v>0</v>
      </c>
      <c r="Q66" s="88">
        <v>0</v>
      </c>
      <c r="R66" s="88">
        <v>0</v>
      </c>
      <c r="S66" s="116">
        <v>0</v>
      </c>
      <c r="W66">
        <v>0.61</v>
      </c>
      <c r="X66">
        <v>0.35</v>
      </c>
      <c r="Y66">
        <v>0.4</v>
      </c>
      <c r="Z66">
        <v>0.8</v>
      </c>
      <c r="AA66">
        <v>0.64</v>
      </c>
      <c r="AB66">
        <v>0</v>
      </c>
      <c r="AC66">
        <v>0</v>
      </c>
      <c r="AD66">
        <v>0</v>
      </c>
      <c r="AE66">
        <v>94.14</v>
      </c>
      <c r="AF66">
        <v>0</v>
      </c>
      <c r="AG66">
        <v>0</v>
      </c>
      <c r="AH66">
        <v>22.36</v>
      </c>
      <c r="AI66">
        <v>0</v>
      </c>
      <c r="AJ66">
        <v>0.57999999999999996</v>
      </c>
      <c r="AK66">
        <v>0.75</v>
      </c>
      <c r="AL66">
        <v>0.61</v>
      </c>
      <c r="AM66">
        <v>5.81</v>
      </c>
      <c r="AN66">
        <v>0</v>
      </c>
      <c r="AO66">
        <v>0</v>
      </c>
      <c r="AP66">
        <v>0</v>
      </c>
      <c r="AQ66">
        <v>4.3600000000000003</v>
      </c>
      <c r="AR66">
        <v>0.3</v>
      </c>
      <c r="AS66">
        <v>20</v>
      </c>
      <c r="AT66">
        <v>23.1</v>
      </c>
      <c r="AU66">
        <v>9.9</v>
      </c>
      <c r="AV66">
        <v>53.23</v>
      </c>
    </row>
    <row r="67" spans="7:48">
      <c r="G67" t="s">
        <v>109</v>
      </c>
      <c r="H67" s="115">
        <v>147.41999999999999</v>
      </c>
      <c r="I67" s="88">
        <v>9.64</v>
      </c>
      <c r="J67" s="88">
        <v>4.4400000000000004</v>
      </c>
      <c r="K67" s="88">
        <v>128.72999999999999</v>
      </c>
      <c r="L67" s="88">
        <v>0</v>
      </c>
      <c r="M67" s="116">
        <v>0</v>
      </c>
      <c r="N67" s="115">
        <v>0</v>
      </c>
      <c r="O67" s="88">
        <v>20</v>
      </c>
      <c r="P67" s="88">
        <v>0</v>
      </c>
      <c r="Q67" s="88">
        <v>0</v>
      </c>
      <c r="R67" s="88">
        <v>0</v>
      </c>
      <c r="S67" s="116">
        <v>0</v>
      </c>
      <c r="W67">
        <v>0.61</v>
      </c>
      <c r="X67">
        <v>0.35</v>
      </c>
      <c r="Y67">
        <v>0.4</v>
      </c>
      <c r="Z67">
        <v>0.8</v>
      </c>
      <c r="AA67">
        <v>0.64</v>
      </c>
      <c r="AB67">
        <v>0</v>
      </c>
      <c r="AC67">
        <v>0</v>
      </c>
      <c r="AD67">
        <v>0</v>
      </c>
      <c r="AE67">
        <v>94.14</v>
      </c>
      <c r="AF67">
        <v>0</v>
      </c>
      <c r="AG67">
        <v>0</v>
      </c>
      <c r="AH67">
        <v>27.88</v>
      </c>
      <c r="AI67">
        <v>0</v>
      </c>
      <c r="AJ67">
        <v>0.57999999999999996</v>
      </c>
      <c r="AK67">
        <v>0.75</v>
      </c>
      <c r="AL67">
        <v>0.61</v>
      </c>
      <c r="AM67">
        <v>5.81</v>
      </c>
      <c r="AN67">
        <v>0</v>
      </c>
      <c r="AO67">
        <v>0</v>
      </c>
      <c r="AP67">
        <v>122.92</v>
      </c>
      <c r="AQ67">
        <v>4.4400000000000004</v>
      </c>
      <c r="AR67">
        <v>0.3</v>
      </c>
      <c r="AS67">
        <v>20</v>
      </c>
      <c r="AT67">
        <v>21</v>
      </c>
      <c r="AU67">
        <v>9</v>
      </c>
      <c r="AV67">
        <v>0</v>
      </c>
    </row>
    <row r="68" spans="7:48">
      <c r="G68" t="s">
        <v>110</v>
      </c>
      <c r="H68" s="115">
        <v>144.61999999999998</v>
      </c>
      <c r="I68" s="88">
        <v>8.44</v>
      </c>
      <c r="J68" s="88">
        <v>4.4400000000000004</v>
      </c>
      <c r="K68" s="88">
        <v>128.72999999999999</v>
      </c>
      <c r="L68" s="88">
        <v>0</v>
      </c>
      <c r="M68" s="116">
        <v>0</v>
      </c>
      <c r="N68" s="115">
        <v>0</v>
      </c>
      <c r="O68" s="88">
        <v>20</v>
      </c>
      <c r="P68" s="88">
        <v>0</v>
      </c>
      <c r="Q68" s="88">
        <v>0</v>
      </c>
      <c r="R68" s="88">
        <v>0</v>
      </c>
      <c r="S68" s="116">
        <v>0</v>
      </c>
      <c r="W68">
        <v>0.61</v>
      </c>
      <c r="X68">
        <v>0.35</v>
      </c>
      <c r="Y68">
        <v>0.4</v>
      </c>
      <c r="Z68">
        <v>0.8</v>
      </c>
      <c r="AA68">
        <v>0.64</v>
      </c>
      <c r="AB68">
        <v>0</v>
      </c>
      <c r="AC68">
        <v>0</v>
      </c>
      <c r="AD68">
        <v>0</v>
      </c>
      <c r="AE68">
        <v>94.14</v>
      </c>
      <c r="AF68">
        <v>0</v>
      </c>
      <c r="AG68">
        <v>0</v>
      </c>
      <c r="AH68">
        <v>27.88</v>
      </c>
      <c r="AI68">
        <v>0</v>
      </c>
      <c r="AJ68">
        <v>0.57999999999999996</v>
      </c>
      <c r="AK68">
        <v>0.75</v>
      </c>
      <c r="AL68">
        <v>0.61</v>
      </c>
      <c r="AM68">
        <v>5.81</v>
      </c>
      <c r="AN68">
        <v>0</v>
      </c>
      <c r="AO68">
        <v>0</v>
      </c>
      <c r="AP68">
        <v>122.92</v>
      </c>
      <c r="AQ68">
        <v>4.4400000000000004</v>
      </c>
      <c r="AR68">
        <v>0.3</v>
      </c>
      <c r="AS68">
        <v>20</v>
      </c>
      <c r="AT68">
        <v>18.2</v>
      </c>
      <c r="AU68">
        <v>7.8</v>
      </c>
      <c r="AV68">
        <v>0</v>
      </c>
    </row>
    <row r="69" spans="7:48">
      <c r="G69" t="s">
        <v>111</v>
      </c>
      <c r="H69" s="115">
        <v>142.51999999999998</v>
      </c>
      <c r="I69" s="88">
        <v>7.54</v>
      </c>
      <c r="J69" s="88">
        <v>4.4400000000000004</v>
      </c>
      <c r="K69" s="88">
        <v>128.72999999999999</v>
      </c>
      <c r="L69" s="88">
        <v>0</v>
      </c>
      <c r="M69" s="116">
        <v>0</v>
      </c>
      <c r="N69" s="115">
        <v>0</v>
      </c>
      <c r="O69" s="88">
        <v>20</v>
      </c>
      <c r="P69" s="88">
        <v>0</v>
      </c>
      <c r="Q69" s="88">
        <v>0</v>
      </c>
      <c r="R69" s="88">
        <v>0</v>
      </c>
      <c r="S69" s="116">
        <v>0</v>
      </c>
      <c r="W69">
        <v>0.61</v>
      </c>
      <c r="X69">
        <v>0.35</v>
      </c>
      <c r="Y69">
        <v>0.4</v>
      </c>
      <c r="Z69">
        <v>0.8</v>
      </c>
      <c r="AA69">
        <v>0.64</v>
      </c>
      <c r="AB69">
        <v>0</v>
      </c>
      <c r="AC69">
        <v>0</v>
      </c>
      <c r="AD69">
        <v>0</v>
      </c>
      <c r="AE69">
        <v>94.14</v>
      </c>
      <c r="AF69">
        <v>0</v>
      </c>
      <c r="AG69">
        <v>0</v>
      </c>
      <c r="AH69">
        <v>27.88</v>
      </c>
      <c r="AI69">
        <v>0</v>
      </c>
      <c r="AJ69">
        <v>0.57999999999999996</v>
      </c>
      <c r="AK69">
        <v>0.75</v>
      </c>
      <c r="AL69">
        <v>0.61</v>
      </c>
      <c r="AM69">
        <v>5.81</v>
      </c>
      <c r="AN69">
        <v>0</v>
      </c>
      <c r="AO69">
        <v>0</v>
      </c>
      <c r="AP69">
        <v>122.92</v>
      </c>
      <c r="AQ69">
        <v>4.4400000000000004</v>
      </c>
      <c r="AR69">
        <v>0.3</v>
      </c>
      <c r="AS69">
        <v>20</v>
      </c>
      <c r="AT69">
        <v>16.100000000000001</v>
      </c>
      <c r="AU69">
        <v>6.9</v>
      </c>
      <c r="AV69">
        <v>0</v>
      </c>
    </row>
    <row r="70" spans="7:48">
      <c r="G70" t="s">
        <v>112</v>
      </c>
      <c r="H70" s="115">
        <v>141.11999999999998</v>
      </c>
      <c r="I70" s="88">
        <v>6.9399999999999995</v>
      </c>
      <c r="J70" s="88">
        <v>4.4400000000000004</v>
      </c>
      <c r="K70" s="88">
        <v>128.72999999999999</v>
      </c>
      <c r="L70" s="88">
        <v>0</v>
      </c>
      <c r="M70" s="116">
        <v>0</v>
      </c>
      <c r="N70" s="115">
        <v>0</v>
      </c>
      <c r="O70" s="88">
        <v>20</v>
      </c>
      <c r="P70" s="88">
        <v>0</v>
      </c>
      <c r="Q70" s="88">
        <v>0</v>
      </c>
      <c r="R70" s="88">
        <v>0</v>
      </c>
      <c r="S70" s="116">
        <v>0</v>
      </c>
      <c r="W70">
        <v>0.61</v>
      </c>
      <c r="X70">
        <v>0.35</v>
      </c>
      <c r="Y70">
        <v>0.4</v>
      </c>
      <c r="Z70">
        <v>0.8</v>
      </c>
      <c r="AA70">
        <v>0.64</v>
      </c>
      <c r="AB70">
        <v>0</v>
      </c>
      <c r="AC70">
        <v>0</v>
      </c>
      <c r="AD70">
        <v>0</v>
      </c>
      <c r="AE70">
        <v>94.14</v>
      </c>
      <c r="AF70">
        <v>0</v>
      </c>
      <c r="AG70">
        <v>0</v>
      </c>
      <c r="AH70">
        <v>27.88</v>
      </c>
      <c r="AI70">
        <v>0</v>
      </c>
      <c r="AJ70">
        <v>0.57999999999999996</v>
      </c>
      <c r="AK70">
        <v>0.75</v>
      </c>
      <c r="AL70">
        <v>0.61</v>
      </c>
      <c r="AM70">
        <v>5.81</v>
      </c>
      <c r="AN70">
        <v>0</v>
      </c>
      <c r="AO70">
        <v>0</v>
      </c>
      <c r="AP70">
        <v>122.92</v>
      </c>
      <c r="AQ70">
        <v>4.4400000000000004</v>
      </c>
      <c r="AR70">
        <v>0.3</v>
      </c>
      <c r="AS70">
        <v>20</v>
      </c>
      <c r="AT70">
        <v>14.7</v>
      </c>
      <c r="AU70">
        <v>6.3</v>
      </c>
      <c r="AV70">
        <v>0</v>
      </c>
    </row>
    <row r="71" spans="7:48">
      <c r="G71" t="s">
        <v>113</v>
      </c>
      <c r="H71" s="115">
        <v>139.01999999999998</v>
      </c>
      <c r="I71" s="88">
        <v>6.04</v>
      </c>
      <c r="J71" s="88">
        <v>4.54</v>
      </c>
      <c r="K71" s="88">
        <v>128.72999999999999</v>
      </c>
      <c r="L71" s="88">
        <v>0</v>
      </c>
      <c r="M71" s="116">
        <v>0</v>
      </c>
      <c r="N71" s="115">
        <v>0</v>
      </c>
      <c r="O71" s="88">
        <v>20</v>
      </c>
      <c r="P71" s="88">
        <v>0</v>
      </c>
      <c r="Q71" s="88">
        <v>0</v>
      </c>
      <c r="R71" s="88">
        <v>0</v>
      </c>
      <c r="S71" s="116">
        <v>0</v>
      </c>
      <c r="W71">
        <v>0.61</v>
      </c>
      <c r="X71">
        <v>0.35</v>
      </c>
      <c r="Y71">
        <v>0.4</v>
      </c>
      <c r="Z71">
        <v>0.8</v>
      </c>
      <c r="AA71">
        <v>0.64</v>
      </c>
      <c r="AB71">
        <v>0</v>
      </c>
      <c r="AC71">
        <v>0</v>
      </c>
      <c r="AD71">
        <v>0</v>
      </c>
      <c r="AE71">
        <v>94.14</v>
      </c>
      <c r="AF71">
        <v>0</v>
      </c>
      <c r="AG71">
        <v>0</v>
      </c>
      <c r="AH71">
        <v>27.88</v>
      </c>
      <c r="AI71">
        <v>0</v>
      </c>
      <c r="AJ71">
        <v>0.57999999999999996</v>
      </c>
      <c r="AK71">
        <v>0.75</v>
      </c>
      <c r="AL71">
        <v>0.61</v>
      </c>
      <c r="AM71">
        <v>5.81</v>
      </c>
      <c r="AN71">
        <v>0</v>
      </c>
      <c r="AO71">
        <v>0</v>
      </c>
      <c r="AP71">
        <v>122.92</v>
      </c>
      <c r="AQ71">
        <v>4.54</v>
      </c>
      <c r="AR71">
        <v>0.3</v>
      </c>
      <c r="AS71">
        <v>20</v>
      </c>
      <c r="AT71">
        <v>12.6</v>
      </c>
      <c r="AU71">
        <v>5.4</v>
      </c>
      <c r="AV71">
        <v>0</v>
      </c>
    </row>
    <row r="72" spans="7:48">
      <c r="G72" t="s">
        <v>114</v>
      </c>
      <c r="H72" s="115">
        <v>136.22</v>
      </c>
      <c r="I72" s="88">
        <v>4.84</v>
      </c>
      <c r="J72" s="88">
        <v>4.54</v>
      </c>
      <c r="K72" s="88">
        <v>128.72999999999999</v>
      </c>
      <c r="L72" s="88">
        <v>0</v>
      </c>
      <c r="M72" s="116">
        <v>0</v>
      </c>
      <c r="N72" s="115">
        <v>0</v>
      </c>
      <c r="O72" s="88">
        <v>20</v>
      </c>
      <c r="P72" s="88">
        <v>0</v>
      </c>
      <c r="Q72" s="88">
        <v>0</v>
      </c>
      <c r="R72" s="88">
        <v>0</v>
      </c>
      <c r="S72" s="116">
        <v>0</v>
      </c>
      <c r="W72">
        <v>0.61</v>
      </c>
      <c r="X72">
        <v>0.35</v>
      </c>
      <c r="Y72">
        <v>0.4</v>
      </c>
      <c r="Z72">
        <v>0.8</v>
      </c>
      <c r="AA72">
        <v>0.64</v>
      </c>
      <c r="AB72">
        <v>0</v>
      </c>
      <c r="AC72">
        <v>0</v>
      </c>
      <c r="AD72">
        <v>0</v>
      </c>
      <c r="AE72">
        <v>94.14</v>
      </c>
      <c r="AF72">
        <v>0</v>
      </c>
      <c r="AG72">
        <v>0</v>
      </c>
      <c r="AH72">
        <v>27.88</v>
      </c>
      <c r="AI72">
        <v>0</v>
      </c>
      <c r="AJ72">
        <v>0.57999999999999996</v>
      </c>
      <c r="AK72">
        <v>0.75</v>
      </c>
      <c r="AL72">
        <v>0.61</v>
      </c>
      <c r="AM72">
        <v>5.81</v>
      </c>
      <c r="AN72">
        <v>0</v>
      </c>
      <c r="AO72">
        <v>0</v>
      </c>
      <c r="AP72">
        <v>122.92</v>
      </c>
      <c r="AQ72">
        <v>4.54</v>
      </c>
      <c r="AR72">
        <v>0.3</v>
      </c>
      <c r="AS72">
        <v>20</v>
      </c>
      <c r="AT72">
        <v>9.8000000000000007</v>
      </c>
      <c r="AU72">
        <v>4.2</v>
      </c>
      <c r="AV72">
        <v>0</v>
      </c>
    </row>
    <row r="73" spans="7:48">
      <c r="G73" t="s">
        <v>115</v>
      </c>
      <c r="H73" s="115">
        <v>133.41999999999999</v>
      </c>
      <c r="I73" s="88">
        <v>3.64</v>
      </c>
      <c r="J73" s="88">
        <v>4.54</v>
      </c>
      <c r="K73" s="88">
        <v>143.25</v>
      </c>
      <c r="L73" s="88">
        <v>0</v>
      </c>
      <c r="M73" s="116">
        <v>0</v>
      </c>
      <c r="N73" s="115">
        <v>0</v>
      </c>
      <c r="O73" s="88">
        <v>20</v>
      </c>
      <c r="P73" s="88">
        <v>0</v>
      </c>
      <c r="Q73" s="88">
        <v>0</v>
      </c>
      <c r="R73" s="88">
        <v>0</v>
      </c>
      <c r="S73" s="116">
        <v>0</v>
      </c>
      <c r="W73">
        <v>0.61</v>
      </c>
      <c r="X73">
        <v>0.35</v>
      </c>
      <c r="Y73">
        <v>0.4</v>
      </c>
      <c r="Z73">
        <v>0.8</v>
      </c>
      <c r="AA73">
        <v>0.64</v>
      </c>
      <c r="AB73">
        <v>0</v>
      </c>
      <c r="AC73">
        <v>0</v>
      </c>
      <c r="AD73">
        <v>0</v>
      </c>
      <c r="AE73">
        <v>94.14</v>
      </c>
      <c r="AF73">
        <v>0</v>
      </c>
      <c r="AG73">
        <v>0</v>
      </c>
      <c r="AH73">
        <v>27.88</v>
      </c>
      <c r="AI73">
        <v>0</v>
      </c>
      <c r="AJ73">
        <v>0.57999999999999996</v>
      </c>
      <c r="AK73">
        <v>0.75</v>
      </c>
      <c r="AL73">
        <v>0.61</v>
      </c>
      <c r="AM73">
        <v>5.81</v>
      </c>
      <c r="AN73">
        <v>122.92</v>
      </c>
      <c r="AO73">
        <v>0</v>
      </c>
      <c r="AP73">
        <v>0</v>
      </c>
      <c r="AQ73">
        <v>4.54</v>
      </c>
      <c r="AR73">
        <v>0.3</v>
      </c>
      <c r="AS73">
        <v>20</v>
      </c>
      <c r="AT73">
        <v>7</v>
      </c>
      <c r="AU73">
        <v>3</v>
      </c>
      <c r="AV73">
        <v>14.52</v>
      </c>
    </row>
    <row r="74" spans="7:48">
      <c r="G74" t="s">
        <v>116</v>
      </c>
      <c r="H74" s="115">
        <v>132.72</v>
      </c>
      <c r="I74" s="88">
        <v>3.3400000000000003</v>
      </c>
      <c r="J74" s="88">
        <v>4.54</v>
      </c>
      <c r="K74" s="88">
        <v>138.41</v>
      </c>
      <c r="L74" s="88">
        <v>0</v>
      </c>
      <c r="M74" s="116">
        <v>0</v>
      </c>
      <c r="N74" s="115">
        <v>0</v>
      </c>
      <c r="O74" s="88">
        <v>20</v>
      </c>
      <c r="P74" s="88">
        <v>0</v>
      </c>
      <c r="Q74" s="88">
        <v>0</v>
      </c>
      <c r="R74" s="88">
        <v>0</v>
      </c>
      <c r="S74" s="116">
        <v>0</v>
      </c>
      <c r="W74">
        <v>0.61</v>
      </c>
      <c r="X74">
        <v>0.35</v>
      </c>
      <c r="Y74">
        <v>0.4</v>
      </c>
      <c r="Z74">
        <v>0.8</v>
      </c>
      <c r="AA74">
        <v>0.64</v>
      </c>
      <c r="AB74">
        <v>0</v>
      </c>
      <c r="AC74">
        <v>0</v>
      </c>
      <c r="AD74">
        <v>0</v>
      </c>
      <c r="AE74">
        <v>94.14</v>
      </c>
      <c r="AF74">
        <v>0</v>
      </c>
      <c r="AG74">
        <v>0</v>
      </c>
      <c r="AH74">
        <v>27.88</v>
      </c>
      <c r="AI74">
        <v>0</v>
      </c>
      <c r="AJ74">
        <v>0.57999999999999996</v>
      </c>
      <c r="AK74">
        <v>0.75</v>
      </c>
      <c r="AL74">
        <v>0.61</v>
      </c>
      <c r="AM74">
        <v>5.81</v>
      </c>
      <c r="AN74">
        <v>122.92</v>
      </c>
      <c r="AO74">
        <v>0</v>
      </c>
      <c r="AP74">
        <v>0</v>
      </c>
      <c r="AQ74">
        <v>4.54</v>
      </c>
      <c r="AR74">
        <v>0.3</v>
      </c>
      <c r="AS74">
        <v>20</v>
      </c>
      <c r="AT74">
        <v>6.3</v>
      </c>
      <c r="AU74">
        <v>2.7</v>
      </c>
      <c r="AV74">
        <v>9.68</v>
      </c>
    </row>
    <row r="75" spans="7:48">
      <c r="G75" t="s">
        <v>117</v>
      </c>
      <c r="H75" s="115">
        <v>156.24000000000004</v>
      </c>
      <c r="I75" s="88">
        <v>2.74</v>
      </c>
      <c r="J75" s="88">
        <v>4.63</v>
      </c>
      <c r="K75" s="88">
        <v>122.92</v>
      </c>
      <c r="L75" s="88">
        <v>0</v>
      </c>
      <c r="M75" s="116">
        <v>0</v>
      </c>
      <c r="N75" s="115">
        <v>0</v>
      </c>
      <c r="O75" s="88">
        <v>20</v>
      </c>
      <c r="P75" s="88">
        <v>0</v>
      </c>
      <c r="Q75" s="88">
        <v>0</v>
      </c>
      <c r="R75" s="88">
        <v>0</v>
      </c>
      <c r="S75" s="116">
        <v>0</v>
      </c>
      <c r="W75">
        <v>0.61</v>
      </c>
      <c r="X75">
        <v>0.35</v>
      </c>
      <c r="Y75">
        <v>0.4</v>
      </c>
      <c r="Z75">
        <v>0.8</v>
      </c>
      <c r="AA75">
        <v>0.64</v>
      </c>
      <c r="AB75">
        <v>24.92</v>
      </c>
      <c r="AC75">
        <v>0</v>
      </c>
      <c r="AD75">
        <v>0</v>
      </c>
      <c r="AE75">
        <v>94.14</v>
      </c>
      <c r="AF75">
        <v>0</v>
      </c>
      <c r="AG75">
        <v>0</v>
      </c>
      <c r="AH75">
        <v>27.88</v>
      </c>
      <c r="AI75">
        <v>0</v>
      </c>
      <c r="AJ75">
        <v>0.57999999999999996</v>
      </c>
      <c r="AK75">
        <v>0.75</v>
      </c>
      <c r="AL75">
        <v>0.61</v>
      </c>
      <c r="AM75">
        <v>0</v>
      </c>
      <c r="AN75">
        <v>122.92</v>
      </c>
      <c r="AO75">
        <v>0</v>
      </c>
      <c r="AP75">
        <v>0</v>
      </c>
      <c r="AQ75">
        <v>4.63</v>
      </c>
      <c r="AR75">
        <v>0.3</v>
      </c>
      <c r="AS75">
        <v>20</v>
      </c>
      <c r="AT75">
        <v>4.9000000000000004</v>
      </c>
      <c r="AU75">
        <v>2.1</v>
      </c>
      <c r="AV75">
        <v>0</v>
      </c>
    </row>
    <row r="76" spans="7:48">
      <c r="G76" t="s">
        <v>118</v>
      </c>
      <c r="H76" s="115">
        <v>154.84000000000003</v>
      </c>
      <c r="I76" s="88">
        <v>2.14</v>
      </c>
      <c r="J76" s="88">
        <v>4.63</v>
      </c>
      <c r="K76" s="88">
        <v>122.92</v>
      </c>
      <c r="L76" s="88">
        <v>0</v>
      </c>
      <c r="M76" s="116">
        <v>0</v>
      </c>
      <c r="N76" s="115">
        <v>0</v>
      </c>
      <c r="O76" s="88">
        <v>20</v>
      </c>
      <c r="P76" s="88">
        <v>0</v>
      </c>
      <c r="Q76" s="88">
        <v>0</v>
      </c>
      <c r="R76" s="88">
        <v>0</v>
      </c>
      <c r="S76" s="116">
        <v>0</v>
      </c>
      <c r="W76">
        <v>0.61</v>
      </c>
      <c r="X76">
        <v>0.35</v>
      </c>
      <c r="Y76">
        <v>0.4</v>
      </c>
      <c r="Z76">
        <v>0.8</v>
      </c>
      <c r="AA76">
        <v>0.64</v>
      </c>
      <c r="AB76">
        <v>24.92</v>
      </c>
      <c r="AC76">
        <v>0</v>
      </c>
      <c r="AD76">
        <v>0</v>
      </c>
      <c r="AE76">
        <v>94.14</v>
      </c>
      <c r="AF76">
        <v>0</v>
      </c>
      <c r="AG76">
        <v>0</v>
      </c>
      <c r="AH76">
        <v>27.88</v>
      </c>
      <c r="AI76">
        <v>0</v>
      </c>
      <c r="AJ76">
        <v>0.57999999999999996</v>
      </c>
      <c r="AK76">
        <v>0.75</v>
      </c>
      <c r="AL76">
        <v>0.61</v>
      </c>
      <c r="AM76">
        <v>0</v>
      </c>
      <c r="AN76">
        <v>122.92</v>
      </c>
      <c r="AO76">
        <v>0</v>
      </c>
      <c r="AP76">
        <v>0</v>
      </c>
      <c r="AQ76">
        <v>4.63</v>
      </c>
      <c r="AR76">
        <v>0.3</v>
      </c>
      <c r="AS76">
        <v>20</v>
      </c>
      <c r="AT76">
        <v>3.5</v>
      </c>
      <c r="AU76">
        <v>1.5</v>
      </c>
      <c r="AV76">
        <v>0</v>
      </c>
    </row>
    <row r="77" spans="7:48">
      <c r="G77" t="s">
        <v>119</v>
      </c>
      <c r="H77" s="115">
        <v>153.44000000000003</v>
      </c>
      <c r="I77" s="88">
        <v>1.54</v>
      </c>
      <c r="J77" s="88">
        <v>4.63</v>
      </c>
      <c r="K77" s="88">
        <v>122.92</v>
      </c>
      <c r="L77" s="88">
        <v>0</v>
      </c>
      <c r="M77" s="116">
        <v>0</v>
      </c>
      <c r="N77" s="115">
        <v>0</v>
      </c>
      <c r="O77" s="88">
        <v>20</v>
      </c>
      <c r="P77" s="88">
        <v>0</v>
      </c>
      <c r="Q77" s="88">
        <v>0</v>
      </c>
      <c r="R77" s="88">
        <v>0</v>
      </c>
      <c r="S77" s="116">
        <v>0</v>
      </c>
      <c r="W77">
        <v>0.61</v>
      </c>
      <c r="X77">
        <v>0.35</v>
      </c>
      <c r="Y77">
        <v>0.4</v>
      </c>
      <c r="Z77">
        <v>0.8</v>
      </c>
      <c r="AA77">
        <v>0.64</v>
      </c>
      <c r="AB77">
        <v>24.92</v>
      </c>
      <c r="AC77">
        <v>0</v>
      </c>
      <c r="AD77">
        <v>0</v>
      </c>
      <c r="AE77">
        <v>94.14</v>
      </c>
      <c r="AF77">
        <v>0</v>
      </c>
      <c r="AG77">
        <v>0</v>
      </c>
      <c r="AH77">
        <v>27.88</v>
      </c>
      <c r="AI77">
        <v>0</v>
      </c>
      <c r="AJ77">
        <v>0.57999999999999996</v>
      </c>
      <c r="AK77">
        <v>0.75</v>
      </c>
      <c r="AL77">
        <v>0.61</v>
      </c>
      <c r="AM77">
        <v>0</v>
      </c>
      <c r="AN77">
        <v>122.92</v>
      </c>
      <c r="AO77">
        <v>0</v>
      </c>
      <c r="AP77">
        <v>0</v>
      </c>
      <c r="AQ77">
        <v>4.63</v>
      </c>
      <c r="AR77">
        <v>0.3</v>
      </c>
      <c r="AS77">
        <v>20</v>
      </c>
      <c r="AT77">
        <v>2.1</v>
      </c>
      <c r="AU77">
        <v>0.9</v>
      </c>
      <c r="AV77">
        <v>0</v>
      </c>
    </row>
    <row r="78" spans="7:48">
      <c r="G78" t="s">
        <v>120</v>
      </c>
      <c r="H78" s="115">
        <v>152.04000000000002</v>
      </c>
      <c r="I78" s="88">
        <v>0.94</v>
      </c>
      <c r="J78" s="88">
        <v>4.63</v>
      </c>
      <c r="K78" s="88">
        <v>122.92</v>
      </c>
      <c r="L78" s="88">
        <v>0</v>
      </c>
      <c r="M78" s="116">
        <v>0</v>
      </c>
      <c r="N78" s="115">
        <v>0</v>
      </c>
      <c r="O78" s="88">
        <v>20</v>
      </c>
      <c r="P78" s="88">
        <v>0</v>
      </c>
      <c r="Q78" s="88">
        <v>0</v>
      </c>
      <c r="R78" s="88">
        <v>0</v>
      </c>
      <c r="S78" s="116">
        <v>0</v>
      </c>
      <c r="W78">
        <v>0.61</v>
      </c>
      <c r="X78">
        <v>0.35</v>
      </c>
      <c r="Y78">
        <v>0.4</v>
      </c>
      <c r="Z78">
        <v>0.8</v>
      </c>
      <c r="AA78">
        <v>0.64</v>
      </c>
      <c r="AB78">
        <v>24.92</v>
      </c>
      <c r="AC78">
        <v>0</v>
      </c>
      <c r="AD78">
        <v>0</v>
      </c>
      <c r="AE78">
        <v>94.14</v>
      </c>
      <c r="AF78">
        <v>0</v>
      </c>
      <c r="AG78">
        <v>0</v>
      </c>
      <c r="AH78">
        <v>27.88</v>
      </c>
      <c r="AI78">
        <v>0</v>
      </c>
      <c r="AJ78">
        <v>0.57999999999999996</v>
      </c>
      <c r="AK78">
        <v>0.75</v>
      </c>
      <c r="AL78">
        <v>0.61</v>
      </c>
      <c r="AM78">
        <v>0</v>
      </c>
      <c r="AN78">
        <v>122.92</v>
      </c>
      <c r="AO78">
        <v>0</v>
      </c>
      <c r="AP78">
        <v>0</v>
      </c>
      <c r="AQ78">
        <v>4.63</v>
      </c>
      <c r="AR78">
        <v>0.3</v>
      </c>
      <c r="AS78">
        <v>20</v>
      </c>
      <c r="AT78">
        <v>0.7</v>
      </c>
      <c r="AU78">
        <v>0.3</v>
      </c>
      <c r="AV78">
        <v>0</v>
      </c>
    </row>
    <row r="79" spans="7:48">
      <c r="G79" t="s">
        <v>121</v>
      </c>
      <c r="H79" s="115">
        <v>345.27000000000004</v>
      </c>
      <c r="I79" s="88">
        <v>0.79</v>
      </c>
      <c r="J79" s="88">
        <v>4.72</v>
      </c>
      <c r="K79" s="88">
        <v>122.92</v>
      </c>
      <c r="L79" s="88">
        <v>0</v>
      </c>
      <c r="M79" s="116">
        <v>0</v>
      </c>
      <c r="N79" s="115">
        <v>0</v>
      </c>
      <c r="O79" s="88">
        <v>20</v>
      </c>
      <c r="P79" s="88">
        <v>0</v>
      </c>
      <c r="Q79" s="88">
        <v>0</v>
      </c>
      <c r="R79" s="88">
        <v>0</v>
      </c>
      <c r="S79" s="116">
        <v>0</v>
      </c>
      <c r="W79">
        <v>0.61</v>
      </c>
      <c r="X79">
        <v>0.35</v>
      </c>
      <c r="Y79">
        <v>0.4</v>
      </c>
      <c r="Z79">
        <v>0.8</v>
      </c>
      <c r="AA79">
        <v>0.64</v>
      </c>
      <c r="AB79">
        <v>24.92</v>
      </c>
      <c r="AC79">
        <v>0</v>
      </c>
      <c r="AD79">
        <v>193.58</v>
      </c>
      <c r="AE79">
        <v>94.14</v>
      </c>
      <c r="AF79">
        <v>0</v>
      </c>
      <c r="AG79">
        <v>0</v>
      </c>
      <c r="AH79">
        <v>27.88</v>
      </c>
      <c r="AI79">
        <v>0</v>
      </c>
      <c r="AJ79">
        <v>0.57999999999999996</v>
      </c>
      <c r="AK79">
        <v>0.75</v>
      </c>
      <c r="AL79">
        <v>0.61</v>
      </c>
      <c r="AM79">
        <v>0</v>
      </c>
      <c r="AN79">
        <v>122.92</v>
      </c>
      <c r="AO79">
        <v>0</v>
      </c>
      <c r="AP79">
        <v>0</v>
      </c>
      <c r="AQ79">
        <v>4.72</v>
      </c>
      <c r="AR79">
        <v>0.3</v>
      </c>
      <c r="AS79">
        <v>20</v>
      </c>
      <c r="AT79">
        <v>0.35</v>
      </c>
      <c r="AU79">
        <v>0.15</v>
      </c>
      <c r="AV79">
        <v>0</v>
      </c>
    </row>
    <row r="80" spans="7:48">
      <c r="G80" t="s">
        <v>122</v>
      </c>
      <c r="H80" s="115">
        <v>344.92</v>
      </c>
      <c r="I80" s="88">
        <v>0.64</v>
      </c>
      <c r="J80" s="88">
        <v>4.72</v>
      </c>
      <c r="K80" s="88">
        <v>122.92</v>
      </c>
      <c r="L80" s="88">
        <v>0</v>
      </c>
      <c r="M80" s="116">
        <v>0</v>
      </c>
      <c r="N80" s="115">
        <v>0</v>
      </c>
      <c r="O80" s="88">
        <v>20</v>
      </c>
      <c r="P80" s="88">
        <v>0</v>
      </c>
      <c r="Q80" s="88">
        <v>0</v>
      </c>
      <c r="R80" s="88">
        <v>0</v>
      </c>
      <c r="S80" s="116">
        <v>0</v>
      </c>
      <c r="W80">
        <v>0.61</v>
      </c>
      <c r="X80">
        <v>0.35</v>
      </c>
      <c r="Y80">
        <v>0.4</v>
      </c>
      <c r="Z80">
        <v>0.8</v>
      </c>
      <c r="AA80">
        <v>0.64</v>
      </c>
      <c r="AB80">
        <v>24.92</v>
      </c>
      <c r="AC80">
        <v>0</v>
      </c>
      <c r="AD80">
        <v>193.58</v>
      </c>
      <c r="AE80">
        <v>94.14</v>
      </c>
      <c r="AF80">
        <v>0</v>
      </c>
      <c r="AG80">
        <v>0</v>
      </c>
      <c r="AH80">
        <v>27.88</v>
      </c>
      <c r="AI80">
        <v>0</v>
      </c>
      <c r="AJ80">
        <v>0.57999999999999996</v>
      </c>
      <c r="AK80">
        <v>0.75</v>
      </c>
      <c r="AL80">
        <v>0.61</v>
      </c>
      <c r="AM80">
        <v>0</v>
      </c>
      <c r="AN80">
        <v>122.92</v>
      </c>
      <c r="AO80">
        <v>0</v>
      </c>
      <c r="AP80">
        <v>0</v>
      </c>
      <c r="AQ80">
        <v>4.72</v>
      </c>
      <c r="AR80">
        <v>0.3</v>
      </c>
      <c r="AS80">
        <v>20</v>
      </c>
      <c r="AT80">
        <v>0</v>
      </c>
      <c r="AU80">
        <v>0</v>
      </c>
      <c r="AV80">
        <v>0</v>
      </c>
    </row>
    <row r="81" spans="7:48">
      <c r="G81" t="s">
        <v>123</v>
      </c>
      <c r="H81" s="115">
        <v>344.92</v>
      </c>
      <c r="I81" s="88">
        <v>0.64</v>
      </c>
      <c r="J81" s="88">
        <v>4.72</v>
      </c>
      <c r="K81" s="88">
        <v>122.92</v>
      </c>
      <c r="L81" s="88">
        <v>0</v>
      </c>
      <c r="M81" s="116">
        <v>0</v>
      </c>
      <c r="N81" s="115">
        <v>0</v>
      </c>
      <c r="O81" s="88">
        <v>20</v>
      </c>
      <c r="P81" s="88">
        <v>0</v>
      </c>
      <c r="Q81" s="88">
        <v>0</v>
      </c>
      <c r="R81" s="88">
        <v>0</v>
      </c>
      <c r="S81" s="116">
        <v>0</v>
      </c>
      <c r="W81">
        <v>0.61</v>
      </c>
      <c r="X81">
        <v>0.35</v>
      </c>
      <c r="Y81">
        <v>0.4</v>
      </c>
      <c r="Z81">
        <v>0.8</v>
      </c>
      <c r="AA81">
        <v>0.64</v>
      </c>
      <c r="AB81">
        <v>24.92</v>
      </c>
      <c r="AC81">
        <v>0</v>
      </c>
      <c r="AD81">
        <v>193.58</v>
      </c>
      <c r="AE81">
        <v>94.14</v>
      </c>
      <c r="AF81">
        <v>0</v>
      </c>
      <c r="AG81">
        <v>0</v>
      </c>
      <c r="AH81">
        <v>27.88</v>
      </c>
      <c r="AI81">
        <v>0</v>
      </c>
      <c r="AJ81">
        <v>0.57999999999999996</v>
      </c>
      <c r="AK81">
        <v>0.75</v>
      </c>
      <c r="AL81">
        <v>0.61</v>
      </c>
      <c r="AM81">
        <v>0</v>
      </c>
      <c r="AN81">
        <v>122.92</v>
      </c>
      <c r="AO81">
        <v>0</v>
      </c>
      <c r="AP81">
        <v>0</v>
      </c>
      <c r="AQ81">
        <v>4.72</v>
      </c>
      <c r="AR81">
        <v>0.3</v>
      </c>
      <c r="AS81">
        <v>20</v>
      </c>
      <c r="AT81">
        <v>0</v>
      </c>
      <c r="AU81">
        <v>0</v>
      </c>
      <c r="AV81">
        <v>0</v>
      </c>
    </row>
    <row r="82" spans="7:48">
      <c r="G82" t="s">
        <v>124</v>
      </c>
      <c r="H82" s="115">
        <v>344.92</v>
      </c>
      <c r="I82" s="88">
        <v>0.64</v>
      </c>
      <c r="J82" s="88">
        <v>4.72</v>
      </c>
      <c r="K82" s="88">
        <v>122.92</v>
      </c>
      <c r="L82" s="88">
        <v>0</v>
      </c>
      <c r="M82" s="116">
        <v>0</v>
      </c>
      <c r="N82" s="115">
        <v>0</v>
      </c>
      <c r="O82" s="88">
        <v>20</v>
      </c>
      <c r="P82" s="88">
        <v>0</v>
      </c>
      <c r="Q82" s="88">
        <v>0</v>
      </c>
      <c r="R82" s="88">
        <v>0</v>
      </c>
      <c r="S82" s="116">
        <v>0</v>
      </c>
      <c r="W82">
        <v>0.61</v>
      </c>
      <c r="X82">
        <v>0.35</v>
      </c>
      <c r="Y82">
        <v>0.4</v>
      </c>
      <c r="Z82">
        <v>0.8</v>
      </c>
      <c r="AA82">
        <v>0.64</v>
      </c>
      <c r="AB82">
        <v>24.92</v>
      </c>
      <c r="AC82">
        <v>0</v>
      </c>
      <c r="AD82">
        <v>193.58</v>
      </c>
      <c r="AE82">
        <v>94.14</v>
      </c>
      <c r="AF82">
        <v>0</v>
      </c>
      <c r="AG82">
        <v>0</v>
      </c>
      <c r="AH82">
        <v>27.88</v>
      </c>
      <c r="AI82">
        <v>0</v>
      </c>
      <c r="AJ82">
        <v>0.57999999999999996</v>
      </c>
      <c r="AK82">
        <v>0.75</v>
      </c>
      <c r="AL82">
        <v>0.61</v>
      </c>
      <c r="AM82">
        <v>0</v>
      </c>
      <c r="AN82">
        <v>122.92</v>
      </c>
      <c r="AO82">
        <v>0</v>
      </c>
      <c r="AP82">
        <v>0</v>
      </c>
      <c r="AQ82">
        <v>4.72</v>
      </c>
      <c r="AR82">
        <v>0.3</v>
      </c>
      <c r="AS82">
        <v>20</v>
      </c>
      <c r="AT82">
        <v>0</v>
      </c>
      <c r="AU82">
        <v>0</v>
      </c>
      <c r="AV82">
        <v>0</v>
      </c>
    </row>
    <row r="83" spans="7:48">
      <c r="G83" t="s">
        <v>125</v>
      </c>
      <c r="H83" s="115">
        <v>344.92</v>
      </c>
      <c r="I83" s="88">
        <v>0.64</v>
      </c>
      <c r="J83" s="88">
        <v>4.82</v>
      </c>
      <c r="K83" s="88">
        <v>122.92</v>
      </c>
      <c r="L83" s="88">
        <v>0</v>
      </c>
      <c r="M83" s="116">
        <v>0</v>
      </c>
      <c r="N83" s="115">
        <v>0</v>
      </c>
      <c r="O83" s="88">
        <v>20</v>
      </c>
      <c r="P83" s="88">
        <v>0</v>
      </c>
      <c r="Q83" s="88">
        <v>0</v>
      </c>
      <c r="R83" s="88">
        <v>0</v>
      </c>
      <c r="S83" s="116">
        <v>0</v>
      </c>
      <c r="W83">
        <v>0.61</v>
      </c>
      <c r="X83">
        <v>0.35</v>
      </c>
      <c r="Y83">
        <v>0.4</v>
      </c>
      <c r="Z83">
        <v>0.8</v>
      </c>
      <c r="AA83">
        <v>0.64</v>
      </c>
      <c r="AB83">
        <v>24.92</v>
      </c>
      <c r="AC83">
        <v>0</v>
      </c>
      <c r="AD83">
        <v>193.58</v>
      </c>
      <c r="AE83">
        <v>94.14</v>
      </c>
      <c r="AF83">
        <v>0</v>
      </c>
      <c r="AG83">
        <v>0</v>
      </c>
      <c r="AH83">
        <v>27.88</v>
      </c>
      <c r="AI83">
        <v>0</v>
      </c>
      <c r="AJ83">
        <v>0.57999999999999996</v>
      </c>
      <c r="AK83">
        <v>0.75</v>
      </c>
      <c r="AL83">
        <v>0.61</v>
      </c>
      <c r="AM83">
        <v>0</v>
      </c>
      <c r="AN83">
        <v>122.92</v>
      </c>
      <c r="AO83">
        <v>0</v>
      </c>
      <c r="AP83">
        <v>0</v>
      </c>
      <c r="AQ83">
        <v>4.82</v>
      </c>
      <c r="AR83">
        <v>0.3</v>
      </c>
      <c r="AS83">
        <v>20</v>
      </c>
      <c r="AT83">
        <v>0</v>
      </c>
      <c r="AU83">
        <v>0</v>
      </c>
      <c r="AV83">
        <v>0</v>
      </c>
    </row>
    <row r="84" spans="7:48">
      <c r="G84" t="s">
        <v>126</v>
      </c>
      <c r="H84" s="115">
        <v>344.92</v>
      </c>
      <c r="I84" s="88">
        <v>0.64</v>
      </c>
      <c r="J84" s="88">
        <v>4.82</v>
      </c>
      <c r="K84" s="88">
        <v>122.92</v>
      </c>
      <c r="L84" s="88">
        <v>0</v>
      </c>
      <c r="M84" s="116">
        <v>0</v>
      </c>
      <c r="N84" s="115">
        <v>0</v>
      </c>
      <c r="O84" s="88">
        <v>20</v>
      </c>
      <c r="P84" s="88">
        <v>0</v>
      </c>
      <c r="Q84" s="88">
        <v>0</v>
      </c>
      <c r="R84" s="88">
        <v>0</v>
      </c>
      <c r="S84" s="116">
        <v>0</v>
      </c>
      <c r="W84">
        <v>0.61</v>
      </c>
      <c r="X84">
        <v>0.35</v>
      </c>
      <c r="Y84">
        <v>0.4</v>
      </c>
      <c r="Z84">
        <v>0.8</v>
      </c>
      <c r="AA84">
        <v>0.64</v>
      </c>
      <c r="AB84">
        <v>24.92</v>
      </c>
      <c r="AC84">
        <v>0</v>
      </c>
      <c r="AD84">
        <v>193.58</v>
      </c>
      <c r="AE84">
        <v>94.14</v>
      </c>
      <c r="AF84">
        <v>0</v>
      </c>
      <c r="AG84">
        <v>0</v>
      </c>
      <c r="AH84">
        <v>27.88</v>
      </c>
      <c r="AI84">
        <v>0</v>
      </c>
      <c r="AJ84">
        <v>0.57999999999999996</v>
      </c>
      <c r="AK84">
        <v>0.75</v>
      </c>
      <c r="AL84">
        <v>0.61</v>
      </c>
      <c r="AM84">
        <v>0</v>
      </c>
      <c r="AN84">
        <v>122.92</v>
      </c>
      <c r="AO84">
        <v>0</v>
      </c>
      <c r="AP84">
        <v>0</v>
      </c>
      <c r="AQ84">
        <v>4.82</v>
      </c>
      <c r="AR84">
        <v>0.3</v>
      </c>
      <c r="AS84">
        <v>20</v>
      </c>
      <c r="AT84">
        <v>0</v>
      </c>
      <c r="AU84">
        <v>0</v>
      </c>
      <c r="AV84">
        <v>0</v>
      </c>
    </row>
    <row r="85" spans="7:48">
      <c r="G85" t="s">
        <v>127</v>
      </c>
      <c r="H85" s="115">
        <v>344.92</v>
      </c>
      <c r="I85" s="88">
        <v>0.64</v>
      </c>
      <c r="J85" s="88">
        <v>4.82</v>
      </c>
      <c r="K85" s="88">
        <v>122.92</v>
      </c>
      <c r="L85" s="88">
        <v>0</v>
      </c>
      <c r="M85" s="116">
        <v>0</v>
      </c>
      <c r="N85" s="115">
        <v>0</v>
      </c>
      <c r="O85" s="88">
        <v>20</v>
      </c>
      <c r="P85" s="88">
        <v>0</v>
      </c>
      <c r="Q85" s="88">
        <v>0</v>
      </c>
      <c r="R85" s="88">
        <v>0</v>
      </c>
      <c r="S85" s="116">
        <v>0</v>
      </c>
      <c r="W85">
        <v>0.61</v>
      </c>
      <c r="X85">
        <v>0.35</v>
      </c>
      <c r="Y85">
        <v>0.4</v>
      </c>
      <c r="Z85">
        <v>0.8</v>
      </c>
      <c r="AA85">
        <v>0.64</v>
      </c>
      <c r="AB85">
        <v>24.92</v>
      </c>
      <c r="AC85">
        <v>0</v>
      </c>
      <c r="AD85">
        <v>193.58</v>
      </c>
      <c r="AE85">
        <v>94.14</v>
      </c>
      <c r="AF85">
        <v>0</v>
      </c>
      <c r="AG85">
        <v>0</v>
      </c>
      <c r="AH85">
        <v>27.88</v>
      </c>
      <c r="AI85">
        <v>0</v>
      </c>
      <c r="AJ85">
        <v>0.57999999999999996</v>
      </c>
      <c r="AK85">
        <v>0.75</v>
      </c>
      <c r="AL85">
        <v>0.61</v>
      </c>
      <c r="AM85">
        <v>0</v>
      </c>
      <c r="AN85">
        <v>122.92</v>
      </c>
      <c r="AO85">
        <v>0</v>
      </c>
      <c r="AP85">
        <v>0</v>
      </c>
      <c r="AQ85">
        <v>4.82</v>
      </c>
      <c r="AR85">
        <v>0.3</v>
      </c>
      <c r="AS85">
        <v>20</v>
      </c>
      <c r="AT85">
        <v>0</v>
      </c>
      <c r="AU85">
        <v>0</v>
      </c>
      <c r="AV85">
        <v>0</v>
      </c>
    </row>
    <row r="86" spans="7:48">
      <c r="G86" t="s">
        <v>128</v>
      </c>
      <c r="H86" s="115">
        <v>344.92</v>
      </c>
      <c r="I86" s="88">
        <v>0.64</v>
      </c>
      <c r="J86" s="88">
        <v>4.82</v>
      </c>
      <c r="K86" s="88">
        <v>122.92</v>
      </c>
      <c r="L86" s="88">
        <v>0</v>
      </c>
      <c r="M86" s="116">
        <v>0</v>
      </c>
      <c r="N86" s="115">
        <v>0</v>
      </c>
      <c r="O86" s="88">
        <v>20</v>
      </c>
      <c r="P86" s="88">
        <v>0</v>
      </c>
      <c r="Q86" s="88">
        <v>0</v>
      </c>
      <c r="R86" s="88">
        <v>0</v>
      </c>
      <c r="S86" s="116">
        <v>0</v>
      </c>
      <c r="W86">
        <v>0.61</v>
      </c>
      <c r="X86">
        <v>0.35</v>
      </c>
      <c r="Y86">
        <v>0.4</v>
      </c>
      <c r="Z86">
        <v>0.8</v>
      </c>
      <c r="AA86">
        <v>0.64</v>
      </c>
      <c r="AB86">
        <v>24.92</v>
      </c>
      <c r="AC86">
        <v>0</v>
      </c>
      <c r="AD86">
        <v>193.58</v>
      </c>
      <c r="AE86">
        <v>94.14</v>
      </c>
      <c r="AF86">
        <v>0</v>
      </c>
      <c r="AG86">
        <v>0</v>
      </c>
      <c r="AH86">
        <v>27.88</v>
      </c>
      <c r="AI86">
        <v>0</v>
      </c>
      <c r="AJ86">
        <v>0.57999999999999996</v>
      </c>
      <c r="AK86">
        <v>0.75</v>
      </c>
      <c r="AL86">
        <v>0.61</v>
      </c>
      <c r="AM86">
        <v>0</v>
      </c>
      <c r="AN86">
        <v>122.92</v>
      </c>
      <c r="AO86">
        <v>0</v>
      </c>
      <c r="AP86">
        <v>0</v>
      </c>
      <c r="AQ86">
        <v>4.82</v>
      </c>
      <c r="AR86">
        <v>0.3</v>
      </c>
      <c r="AS86">
        <v>20</v>
      </c>
      <c r="AT86">
        <v>0</v>
      </c>
      <c r="AU86">
        <v>0</v>
      </c>
      <c r="AV86">
        <v>0</v>
      </c>
    </row>
    <row r="87" spans="7:48">
      <c r="G87" t="s">
        <v>129</v>
      </c>
      <c r="H87" s="115">
        <v>367.90000000000003</v>
      </c>
      <c r="I87" s="88">
        <v>0.64</v>
      </c>
      <c r="J87" s="88">
        <v>4.91</v>
      </c>
      <c r="K87" s="88">
        <v>122.92</v>
      </c>
      <c r="L87" s="88">
        <v>0</v>
      </c>
      <c r="M87" s="116">
        <v>0</v>
      </c>
      <c r="N87" s="115">
        <v>0</v>
      </c>
      <c r="O87" s="88">
        <v>20</v>
      </c>
      <c r="P87" s="88">
        <v>0</v>
      </c>
      <c r="Q87" s="88">
        <v>0</v>
      </c>
      <c r="R87" s="88">
        <v>0</v>
      </c>
      <c r="S87" s="116">
        <v>0</v>
      </c>
      <c r="W87">
        <v>0.61</v>
      </c>
      <c r="X87">
        <v>0.35</v>
      </c>
      <c r="Y87">
        <v>0.4</v>
      </c>
      <c r="Z87">
        <v>0.8</v>
      </c>
      <c r="AA87">
        <v>0.64</v>
      </c>
      <c r="AB87">
        <v>24.92</v>
      </c>
      <c r="AC87">
        <v>24.92</v>
      </c>
      <c r="AD87">
        <v>193.58</v>
      </c>
      <c r="AE87">
        <v>94.14</v>
      </c>
      <c r="AF87">
        <v>0</v>
      </c>
      <c r="AG87">
        <v>0</v>
      </c>
      <c r="AH87">
        <v>25.94</v>
      </c>
      <c r="AI87">
        <v>0</v>
      </c>
      <c r="AJ87">
        <v>0.57999999999999996</v>
      </c>
      <c r="AK87">
        <v>0.75</v>
      </c>
      <c r="AL87">
        <v>0.61</v>
      </c>
      <c r="AM87">
        <v>0</v>
      </c>
      <c r="AN87">
        <v>122.92</v>
      </c>
      <c r="AO87">
        <v>0</v>
      </c>
      <c r="AP87">
        <v>0</v>
      </c>
      <c r="AQ87">
        <v>4.91</v>
      </c>
      <c r="AR87">
        <v>0.3</v>
      </c>
      <c r="AS87">
        <v>20</v>
      </c>
      <c r="AT87">
        <v>0</v>
      </c>
      <c r="AU87">
        <v>0</v>
      </c>
      <c r="AV87">
        <v>0</v>
      </c>
    </row>
    <row r="88" spans="7:48">
      <c r="G88" t="s">
        <v>130</v>
      </c>
      <c r="H88" s="115">
        <v>367.90000000000003</v>
      </c>
      <c r="I88" s="88">
        <v>0.64</v>
      </c>
      <c r="J88" s="88">
        <v>4.91</v>
      </c>
      <c r="K88" s="88">
        <v>122.92</v>
      </c>
      <c r="L88" s="88">
        <v>0</v>
      </c>
      <c r="M88" s="116">
        <v>0</v>
      </c>
      <c r="N88" s="115">
        <v>0</v>
      </c>
      <c r="O88" s="88">
        <v>20</v>
      </c>
      <c r="P88" s="88">
        <v>0</v>
      </c>
      <c r="Q88" s="88">
        <v>0</v>
      </c>
      <c r="R88" s="88">
        <v>0</v>
      </c>
      <c r="S88" s="116">
        <v>0</v>
      </c>
      <c r="W88">
        <v>0.61</v>
      </c>
      <c r="X88">
        <v>0.35</v>
      </c>
      <c r="Y88">
        <v>0.4</v>
      </c>
      <c r="Z88">
        <v>0.8</v>
      </c>
      <c r="AA88">
        <v>0.64</v>
      </c>
      <c r="AB88">
        <v>24.92</v>
      </c>
      <c r="AC88">
        <v>24.92</v>
      </c>
      <c r="AD88">
        <v>193.58</v>
      </c>
      <c r="AE88">
        <v>94.14</v>
      </c>
      <c r="AF88">
        <v>0</v>
      </c>
      <c r="AG88">
        <v>0</v>
      </c>
      <c r="AH88">
        <v>25.94</v>
      </c>
      <c r="AI88">
        <v>0</v>
      </c>
      <c r="AJ88">
        <v>0.57999999999999996</v>
      </c>
      <c r="AK88">
        <v>0.75</v>
      </c>
      <c r="AL88">
        <v>0.61</v>
      </c>
      <c r="AM88">
        <v>0</v>
      </c>
      <c r="AN88">
        <v>122.92</v>
      </c>
      <c r="AO88">
        <v>0</v>
      </c>
      <c r="AP88">
        <v>0</v>
      </c>
      <c r="AQ88">
        <v>4.91</v>
      </c>
      <c r="AR88">
        <v>0.3</v>
      </c>
      <c r="AS88">
        <v>20</v>
      </c>
      <c r="AT88">
        <v>0</v>
      </c>
      <c r="AU88">
        <v>0</v>
      </c>
      <c r="AV88">
        <v>0</v>
      </c>
    </row>
    <row r="89" spans="7:48">
      <c r="G89" t="s">
        <v>131</v>
      </c>
      <c r="H89" s="115">
        <v>367.90000000000003</v>
      </c>
      <c r="I89" s="88">
        <v>0.64</v>
      </c>
      <c r="J89" s="88">
        <v>4.91</v>
      </c>
      <c r="K89" s="88">
        <v>122.92</v>
      </c>
      <c r="L89" s="88">
        <v>0</v>
      </c>
      <c r="M89" s="116">
        <v>0</v>
      </c>
      <c r="N89" s="115">
        <v>0</v>
      </c>
      <c r="O89" s="88">
        <v>20</v>
      </c>
      <c r="P89" s="88">
        <v>0</v>
      </c>
      <c r="Q89" s="88">
        <v>0</v>
      </c>
      <c r="R89" s="88">
        <v>0</v>
      </c>
      <c r="S89" s="116">
        <v>0</v>
      </c>
      <c r="W89">
        <v>0.61</v>
      </c>
      <c r="X89">
        <v>0.35</v>
      </c>
      <c r="Y89">
        <v>0.4</v>
      </c>
      <c r="Z89">
        <v>0.8</v>
      </c>
      <c r="AA89">
        <v>0.64</v>
      </c>
      <c r="AB89">
        <v>24.92</v>
      </c>
      <c r="AC89">
        <v>24.92</v>
      </c>
      <c r="AD89">
        <v>193.58</v>
      </c>
      <c r="AE89">
        <v>94.14</v>
      </c>
      <c r="AF89">
        <v>0</v>
      </c>
      <c r="AG89">
        <v>0</v>
      </c>
      <c r="AH89">
        <v>25.94</v>
      </c>
      <c r="AI89">
        <v>0</v>
      </c>
      <c r="AJ89">
        <v>0.57999999999999996</v>
      </c>
      <c r="AK89">
        <v>0.75</v>
      </c>
      <c r="AL89">
        <v>0.61</v>
      </c>
      <c r="AM89">
        <v>0</v>
      </c>
      <c r="AN89">
        <v>122.92</v>
      </c>
      <c r="AO89">
        <v>0</v>
      </c>
      <c r="AP89">
        <v>0</v>
      </c>
      <c r="AQ89">
        <v>4.91</v>
      </c>
      <c r="AR89">
        <v>0.3</v>
      </c>
      <c r="AS89">
        <v>20</v>
      </c>
      <c r="AT89">
        <v>0</v>
      </c>
      <c r="AU89">
        <v>0</v>
      </c>
      <c r="AV89">
        <v>0</v>
      </c>
    </row>
    <row r="90" spans="7:48">
      <c r="G90" t="s">
        <v>132</v>
      </c>
      <c r="H90" s="115">
        <v>367.90000000000003</v>
      </c>
      <c r="I90" s="88">
        <v>0.64</v>
      </c>
      <c r="J90" s="88">
        <v>4.91</v>
      </c>
      <c r="K90" s="88">
        <v>122.92</v>
      </c>
      <c r="L90" s="88">
        <v>0</v>
      </c>
      <c r="M90" s="116">
        <v>0</v>
      </c>
      <c r="N90" s="115">
        <v>0</v>
      </c>
      <c r="O90" s="88">
        <v>20</v>
      </c>
      <c r="P90" s="88">
        <v>0</v>
      </c>
      <c r="Q90" s="88">
        <v>0</v>
      </c>
      <c r="R90" s="88">
        <v>0</v>
      </c>
      <c r="S90" s="116">
        <v>0</v>
      </c>
      <c r="W90">
        <v>0.61</v>
      </c>
      <c r="X90">
        <v>0.35</v>
      </c>
      <c r="Y90">
        <v>0.4</v>
      </c>
      <c r="Z90">
        <v>0.8</v>
      </c>
      <c r="AA90">
        <v>0.64</v>
      </c>
      <c r="AB90">
        <v>24.92</v>
      </c>
      <c r="AC90">
        <v>24.92</v>
      </c>
      <c r="AD90">
        <v>193.58</v>
      </c>
      <c r="AE90">
        <v>94.14</v>
      </c>
      <c r="AF90">
        <v>0</v>
      </c>
      <c r="AG90">
        <v>0</v>
      </c>
      <c r="AH90">
        <v>25.94</v>
      </c>
      <c r="AI90">
        <v>0</v>
      </c>
      <c r="AJ90">
        <v>0.57999999999999996</v>
      </c>
      <c r="AK90">
        <v>0.75</v>
      </c>
      <c r="AL90">
        <v>0.61</v>
      </c>
      <c r="AM90">
        <v>0</v>
      </c>
      <c r="AN90">
        <v>122.92</v>
      </c>
      <c r="AO90">
        <v>0</v>
      </c>
      <c r="AP90">
        <v>0</v>
      </c>
      <c r="AQ90">
        <v>4.91</v>
      </c>
      <c r="AR90">
        <v>0.3</v>
      </c>
      <c r="AS90">
        <v>20</v>
      </c>
      <c r="AT90">
        <v>0</v>
      </c>
      <c r="AU90">
        <v>0</v>
      </c>
      <c r="AV90">
        <v>0</v>
      </c>
    </row>
    <row r="91" spans="7:48">
      <c r="G91" t="s">
        <v>133</v>
      </c>
      <c r="H91" s="115">
        <v>561.48000000000013</v>
      </c>
      <c r="I91" s="88">
        <v>0.64</v>
      </c>
      <c r="J91" s="88">
        <v>4.91</v>
      </c>
      <c r="K91" s="88">
        <v>122.92</v>
      </c>
      <c r="L91" s="88">
        <v>0</v>
      </c>
      <c r="M91" s="116">
        <v>0</v>
      </c>
      <c r="N91" s="115">
        <v>0</v>
      </c>
      <c r="O91" s="88">
        <v>20</v>
      </c>
      <c r="P91" s="88">
        <v>0</v>
      </c>
      <c r="Q91" s="88">
        <v>0</v>
      </c>
      <c r="R91" s="88">
        <v>0</v>
      </c>
      <c r="S91" s="116">
        <v>0</v>
      </c>
      <c r="W91">
        <v>0.61</v>
      </c>
      <c r="X91">
        <v>0.35</v>
      </c>
      <c r="Y91">
        <v>0.4</v>
      </c>
      <c r="Z91">
        <v>0.8</v>
      </c>
      <c r="AA91">
        <v>0.64</v>
      </c>
      <c r="AB91">
        <v>24.92</v>
      </c>
      <c r="AC91">
        <v>24.92</v>
      </c>
      <c r="AD91">
        <v>193.58</v>
      </c>
      <c r="AE91">
        <v>94.14</v>
      </c>
      <c r="AF91">
        <v>0</v>
      </c>
      <c r="AG91">
        <v>193.58</v>
      </c>
      <c r="AH91">
        <v>25.94</v>
      </c>
      <c r="AI91">
        <v>0</v>
      </c>
      <c r="AJ91">
        <v>0.57999999999999996</v>
      </c>
      <c r="AK91">
        <v>0.75</v>
      </c>
      <c r="AL91">
        <v>0.61</v>
      </c>
      <c r="AM91">
        <v>0</v>
      </c>
      <c r="AN91">
        <v>122.92</v>
      </c>
      <c r="AO91">
        <v>0</v>
      </c>
      <c r="AP91">
        <v>0</v>
      </c>
      <c r="AQ91">
        <v>4.91</v>
      </c>
      <c r="AR91">
        <v>0.3</v>
      </c>
      <c r="AS91">
        <v>20</v>
      </c>
      <c r="AT91">
        <v>0</v>
      </c>
      <c r="AU91">
        <v>0</v>
      </c>
      <c r="AV91">
        <v>0</v>
      </c>
    </row>
    <row r="92" spans="7:48">
      <c r="G92" t="s">
        <v>134</v>
      </c>
      <c r="H92" s="115">
        <v>561.48000000000013</v>
      </c>
      <c r="I92" s="88">
        <v>0.64</v>
      </c>
      <c r="J92" s="88">
        <v>4.91</v>
      </c>
      <c r="K92" s="88">
        <v>122.92</v>
      </c>
      <c r="L92" s="88">
        <v>0</v>
      </c>
      <c r="M92" s="116">
        <v>0</v>
      </c>
      <c r="N92" s="115">
        <v>0</v>
      </c>
      <c r="O92" s="88">
        <v>20</v>
      </c>
      <c r="P92" s="88">
        <v>0</v>
      </c>
      <c r="Q92" s="88">
        <v>0</v>
      </c>
      <c r="R92" s="88">
        <v>0</v>
      </c>
      <c r="S92" s="116">
        <v>0</v>
      </c>
      <c r="W92">
        <v>0.61</v>
      </c>
      <c r="X92">
        <v>0.35</v>
      </c>
      <c r="Y92">
        <v>0.4</v>
      </c>
      <c r="Z92">
        <v>0.8</v>
      </c>
      <c r="AA92">
        <v>0.64</v>
      </c>
      <c r="AB92">
        <v>24.92</v>
      </c>
      <c r="AC92">
        <v>24.92</v>
      </c>
      <c r="AD92">
        <v>193.58</v>
      </c>
      <c r="AE92">
        <v>94.14</v>
      </c>
      <c r="AF92">
        <v>0</v>
      </c>
      <c r="AG92">
        <v>193.58</v>
      </c>
      <c r="AH92">
        <v>25.94</v>
      </c>
      <c r="AI92">
        <v>0</v>
      </c>
      <c r="AJ92">
        <v>0.57999999999999996</v>
      </c>
      <c r="AK92">
        <v>0.75</v>
      </c>
      <c r="AL92">
        <v>0.61</v>
      </c>
      <c r="AM92">
        <v>0</v>
      </c>
      <c r="AN92">
        <v>122.92</v>
      </c>
      <c r="AO92">
        <v>0</v>
      </c>
      <c r="AP92">
        <v>0</v>
      </c>
      <c r="AQ92">
        <v>4.91</v>
      </c>
      <c r="AR92">
        <v>0.3</v>
      </c>
      <c r="AS92">
        <v>20</v>
      </c>
      <c r="AT92">
        <v>0</v>
      </c>
      <c r="AU92">
        <v>0</v>
      </c>
      <c r="AV92">
        <v>0</v>
      </c>
    </row>
    <row r="93" spans="7:48">
      <c r="G93" t="s">
        <v>135</v>
      </c>
      <c r="H93" s="115">
        <v>561.48000000000013</v>
      </c>
      <c r="I93" s="88">
        <v>0.64</v>
      </c>
      <c r="J93" s="88">
        <v>4.91</v>
      </c>
      <c r="K93" s="88">
        <v>122.92</v>
      </c>
      <c r="L93" s="88">
        <v>0</v>
      </c>
      <c r="M93" s="116">
        <v>0</v>
      </c>
      <c r="N93" s="115">
        <v>0</v>
      </c>
      <c r="O93" s="88">
        <v>20</v>
      </c>
      <c r="P93" s="88">
        <v>0</v>
      </c>
      <c r="Q93" s="88">
        <v>0</v>
      </c>
      <c r="R93" s="88">
        <v>0</v>
      </c>
      <c r="S93" s="116">
        <v>0</v>
      </c>
      <c r="W93">
        <v>0.61</v>
      </c>
      <c r="X93">
        <v>0.35</v>
      </c>
      <c r="Y93">
        <v>0.4</v>
      </c>
      <c r="Z93">
        <v>0.8</v>
      </c>
      <c r="AA93">
        <v>0.64</v>
      </c>
      <c r="AB93">
        <v>24.92</v>
      </c>
      <c r="AC93">
        <v>24.92</v>
      </c>
      <c r="AD93">
        <v>193.58</v>
      </c>
      <c r="AE93">
        <v>94.14</v>
      </c>
      <c r="AF93">
        <v>0</v>
      </c>
      <c r="AG93">
        <v>193.58</v>
      </c>
      <c r="AH93">
        <v>25.94</v>
      </c>
      <c r="AI93">
        <v>0</v>
      </c>
      <c r="AJ93">
        <v>0.57999999999999996</v>
      </c>
      <c r="AK93">
        <v>0.75</v>
      </c>
      <c r="AL93">
        <v>0.61</v>
      </c>
      <c r="AM93">
        <v>0</v>
      </c>
      <c r="AN93">
        <v>122.92</v>
      </c>
      <c r="AO93">
        <v>0</v>
      </c>
      <c r="AP93">
        <v>0</v>
      </c>
      <c r="AQ93">
        <v>4.91</v>
      </c>
      <c r="AR93">
        <v>0.3</v>
      </c>
      <c r="AS93">
        <v>20</v>
      </c>
      <c r="AT93">
        <v>0</v>
      </c>
      <c r="AU93">
        <v>0</v>
      </c>
      <c r="AV93">
        <v>0</v>
      </c>
    </row>
    <row r="94" spans="7:48">
      <c r="G94" t="s">
        <v>136</v>
      </c>
      <c r="H94" s="115">
        <v>561.48000000000013</v>
      </c>
      <c r="I94" s="88">
        <v>0.64</v>
      </c>
      <c r="J94" s="88">
        <v>4.91</v>
      </c>
      <c r="K94" s="88">
        <v>122.92</v>
      </c>
      <c r="L94" s="88">
        <v>0</v>
      </c>
      <c r="M94" s="116">
        <v>0</v>
      </c>
      <c r="N94" s="115">
        <v>0</v>
      </c>
      <c r="O94" s="88">
        <v>20</v>
      </c>
      <c r="P94" s="88">
        <v>0</v>
      </c>
      <c r="Q94" s="88">
        <v>0</v>
      </c>
      <c r="R94" s="88">
        <v>0</v>
      </c>
      <c r="S94" s="116">
        <v>0</v>
      </c>
      <c r="W94">
        <v>0.61</v>
      </c>
      <c r="X94">
        <v>0.35</v>
      </c>
      <c r="Y94">
        <v>0.4</v>
      </c>
      <c r="Z94">
        <v>0.8</v>
      </c>
      <c r="AA94">
        <v>0.64</v>
      </c>
      <c r="AB94">
        <v>24.92</v>
      </c>
      <c r="AC94">
        <v>24.92</v>
      </c>
      <c r="AD94">
        <v>193.58</v>
      </c>
      <c r="AE94">
        <v>94.14</v>
      </c>
      <c r="AF94">
        <v>0</v>
      </c>
      <c r="AG94">
        <v>193.58</v>
      </c>
      <c r="AH94">
        <v>25.94</v>
      </c>
      <c r="AI94">
        <v>0</v>
      </c>
      <c r="AJ94">
        <v>0.57999999999999996</v>
      </c>
      <c r="AK94">
        <v>0.75</v>
      </c>
      <c r="AL94">
        <v>0.61</v>
      </c>
      <c r="AM94">
        <v>0</v>
      </c>
      <c r="AN94">
        <v>122.92</v>
      </c>
      <c r="AO94">
        <v>0</v>
      </c>
      <c r="AP94">
        <v>0</v>
      </c>
      <c r="AQ94">
        <v>4.91</v>
      </c>
      <c r="AR94">
        <v>0.3</v>
      </c>
      <c r="AS94">
        <v>20</v>
      </c>
      <c r="AT94">
        <v>0</v>
      </c>
      <c r="AU94">
        <v>0</v>
      </c>
      <c r="AV94">
        <v>0</v>
      </c>
    </row>
    <row r="95" spans="7:48">
      <c r="G95" t="s">
        <v>137</v>
      </c>
      <c r="H95" s="115">
        <v>658.2700000000001</v>
      </c>
      <c r="I95" s="88">
        <v>0.64</v>
      </c>
      <c r="J95" s="88">
        <v>5</v>
      </c>
      <c r="K95" s="88">
        <v>24.2</v>
      </c>
      <c r="L95" s="88">
        <v>0</v>
      </c>
      <c r="M95" s="116">
        <v>0</v>
      </c>
      <c r="N95" s="115">
        <v>0</v>
      </c>
      <c r="O95" s="88">
        <v>20</v>
      </c>
      <c r="P95" s="88">
        <v>0</v>
      </c>
      <c r="Q95" s="88">
        <v>0</v>
      </c>
      <c r="R95" s="88">
        <v>0</v>
      </c>
      <c r="S95" s="116">
        <v>0</v>
      </c>
      <c r="W95">
        <v>0.61</v>
      </c>
      <c r="X95">
        <v>0.35</v>
      </c>
      <c r="Y95">
        <v>0.4</v>
      </c>
      <c r="Z95">
        <v>0.8</v>
      </c>
      <c r="AA95">
        <v>0.64</v>
      </c>
      <c r="AB95">
        <v>24.92</v>
      </c>
      <c r="AC95">
        <v>24.92</v>
      </c>
      <c r="AD95">
        <v>193.58</v>
      </c>
      <c r="AE95">
        <v>94.14</v>
      </c>
      <c r="AF95">
        <v>0</v>
      </c>
      <c r="AG95">
        <v>290.37</v>
      </c>
      <c r="AH95">
        <v>25.94</v>
      </c>
      <c r="AI95">
        <v>0</v>
      </c>
      <c r="AJ95">
        <v>0.57999999999999996</v>
      </c>
      <c r="AK95">
        <v>0.75</v>
      </c>
      <c r="AL95">
        <v>0.61</v>
      </c>
      <c r="AM95">
        <v>0</v>
      </c>
      <c r="AN95">
        <v>0</v>
      </c>
      <c r="AO95">
        <v>24.2</v>
      </c>
      <c r="AP95">
        <v>0</v>
      </c>
      <c r="AQ95">
        <v>5</v>
      </c>
      <c r="AR95">
        <v>0.3</v>
      </c>
      <c r="AS95">
        <v>20</v>
      </c>
      <c r="AT95">
        <v>0</v>
      </c>
      <c r="AU95">
        <v>0</v>
      </c>
      <c r="AV95">
        <v>0</v>
      </c>
    </row>
    <row r="96" spans="7:48">
      <c r="G96" t="s">
        <v>138</v>
      </c>
      <c r="H96" s="115">
        <v>658.2700000000001</v>
      </c>
      <c r="I96" s="88">
        <v>0.64</v>
      </c>
      <c r="J96" s="88">
        <v>5</v>
      </c>
      <c r="K96" s="88">
        <v>48.4</v>
      </c>
      <c r="L96" s="88">
        <v>0</v>
      </c>
      <c r="M96" s="116">
        <v>0</v>
      </c>
      <c r="N96" s="115">
        <v>0</v>
      </c>
      <c r="O96" s="88">
        <v>20</v>
      </c>
      <c r="P96" s="88">
        <v>0</v>
      </c>
      <c r="Q96" s="88">
        <v>0</v>
      </c>
      <c r="R96" s="88">
        <v>0</v>
      </c>
      <c r="S96" s="116">
        <v>0</v>
      </c>
      <c r="W96">
        <v>0.61</v>
      </c>
      <c r="X96">
        <v>0.35</v>
      </c>
      <c r="Y96">
        <v>0.4</v>
      </c>
      <c r="Z96">
        <v>0.8</v>
      </c>
      <c r="AA96">
        <v>0.64</v>
      </c>
      <c r="AB96">
        <v>24.92</v>
      </c>
      <c r="AC96">
        <v>24.92</v>
      </c>
      <c r="AD96">
        <v>193.58</v>
      </c>
      <c r="AE96">
        <v>94.14</v>
      </c>
      <c r="AF96">
        <v>0</v>
      </c>
      <c r="AG96">
        <v>290.37</v>
      </c>
      <c r="AH96">
        <v>25.94</v>
      </c>
      <c r="AI96">
        <v>0</v>
      </c>
      <c r="AJ96">
        <v>0.57999999999999996</v>
      </c>
      <c r="AK96">
        <v>0.75</v>
      </c>
      <c r="AL96">
        <v>0.61</v>
      </c>
      <c r="AM96">
        <v>0</v>
      </c>
      <c r="AN96">
        <v>0</v>
      </c>
      <c r="AO96">
        <v>48.4</v>
      </c>
      <c r="AP96">
        <v>0</v>
      </c>
      <c r="AQ96">
        <v>5</v>
      </c>
      <c r="AR96">
        <v>0.3</v>
      </c>
      <c r="AS96">
        <v>20</v>
      </c>
      <c r="AT96">
        <v>0</v>
      </c>
      <c r="AU96">
        <v>0</v>
      </c>
      <c r="AV96">
        <v>0</v>
      </c>
    </row>
    <row r="97" spans="1:133">
      <c r="G97" t="s">
        <v>139</v>
      </c>
      <c r="H97" s="115">
        <v>658.2700000000001</v>
      </c>
      <c r="I97" s="88">
        <v>0.64</v>
      </c>
      <c r="J97" s="88">
        <v>5</v>
      </c>
      <c r="K97" s="88">
        <v>48.4</v>
      </c>
      <c r="L97" s="88">
        <v>0</v>
      </c>
      <c r="M97" s="116">
        <v>0</v>
      </c>
      <c r="N97" s="115">
        <v>0</v>
      </c>
      <c r="O97" s="88">
        <v>20</v>
      </c>
      <c r="P97" s="88">
        <v>0</v>
      </c>
      <c r="Q97" s="88">
        <v>0</v>
      </c>
      <c r="R97" s="88">
        <v>0</v>
      </c>
      <c r="S97" s="116">
        <v>0</v>
      </c>
      <c r="W97">
        <v>0.61</v>
      </c>
      <c r="X97">
        <v>0.35</v>
      </c>
      <c r="Y97">
        <v>0.4</v>
      </c>
      <c r="Z97">
        <v>0.8</v>
      </c>
      <c r="AA97">
        <v>0.64</v>
      </c>
      <c r="AB97">
        <v>24.92</v>
      </c>
      <c r="AC97">
        <v>24.92</v>
      </c>
      <c r="AD97">
        <v>193.58</v>
      </c>
      <c r="AE97">
        <v>94.14</v>
      </c>
      <c r="AF97">
        <v>0</v>
      </c>
      <c r="AG97">
        <v>290.37</v>
      </c>
      <c r="AH97">
        <v>25.94</v>
      </c>
      <c r="AI97">
        <v>0</v>
      </c>
      <c r="AJ97">
        <v>0.57999999999999996</v>
      </c>
      <c r="AK97">
        <v>0.75</v>
      </c>
      <c r="AL97">
        <v>0.61</v>
      </c>
      <c r="AM97">
        <v>0</v>
      </c>
      <c r="AN97">
        <v>0</v>
      </c>
      <c r="AO97">
        <v>48.4</v>
      </c>
      <c r="AP97">
        <v>0</v>
      </c>
      <c r="AQ97">
        <v>5</v>
      </c>
      <c r="AR97">
        <v>0.3</v>
      </c>
      <c r="AS97">
        <v>20</v>
      </c>
      <c r="AT97">
        <v>0</v>
      </c>
      <c r="AU97">
        <v>0</v>
      </c>
      <c r="AV97">
        <v>0</v>
      </c>
    </row>
    <row r="98" spans="1:133">
      <c r="G98" t="s">
        <v>140</v>
      </c>
      <c r="H98" s="115">
        <v>658.2700000000001</v>
      </c>
      <c r="I98" s="88">
        <v>0.64</v>
      </c>
      <c r="J98" s="88">
        <v>5</v>
      </c>
      <c r="K98" s="88">
        <v>48.4</v>
      </c>
      <c r="L98" s="88">
        <v>0</v>
      </c>
      <c r="M98" s="116">
        <v>0</v>
      </c>
      <c r="N98" s="115">
        <v>0</v>
      </c>
      <c r="O98" s="88">
        <v>20</v>
      </c>
      <c r="P98" s="88">
        <v>0</v>
      </c>
      <c r="Q98" s="88">
        <v>0</v>
      </c>
      <c r="R98" s="88">
        <v>0</v>
      </c>
      <c r="S98" s="116">
        <v>0</v>
      </c>
      <c r="W98">
        <v>0.61</v>
      </c>
      <c r="X98">
        <v>0.35</v>
      </c>
      <c r="Y98">
        <v>0.4</v>
      </c>
      <c r="Z98">
        <v>0.8</v>
      </c>
      <c r="AA98">
        <v>0.64</v>
      </c>
      <c r="AB98">
        <v>24.92</v>
      </c>
      <c r="AC98">
        <v>24.92</v>
      </c>
      <c r="AD98">
        <v>193.58</v>
      </c>
      <c r="AE98">
        <v>94.14</v>
      </c>
      <c r="AF98">
        <v>0</v>
      </c>
      <c r="AG98">
        <v>290.37</v>
      </c>
      <c r="AH98">
        <v>25.94</v>
      </c>
      <c r="AI98">
        <v>0</v>
      </c>
      <c r="AJ98">
        <v>0.57999999999999996</v>
      </c>
      <c r="AK98">
        <v>0.75</v>
      </c>
      <c r="AL98">
        <v>0.61</v>
      </c>
      <c r="AM98">
        <v>0</v>
      </c>
      <c r="AN98">
        <v>0</v>
      </c>
      <c r="AO98">
        <v>48.4</v>
      </c>
      <c r="AP98">
        <v>0</v>
      </c>
      <c r="AQ98">
        <v>5</v>
      </c>
      <c r="AR98">
        <v>0.3</v>
      </c>
      <c r="AS98">
        <v>20</v>
      </c>
      <c r="AT98">
        <v>0</v>
      </c>
      <c r="AU98">
        <v>0</v>
      </c>
      <c r="A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5.8858474999999988</v>
      </c>
      <c r="I99" s="111">
        <f t="shared" ref="I99:BU99" si="1">SUM(I3:I98)/4000</f>
        <v>0.12440999999999997</v>
      </c>
      <c r="J99" s="111">
        <f t="shared" si="1"/>
        <v>0.10957000000000011</v>
      </c>
      <c r="K99" s="111">
        <f t="shared" si="1"/>
        <v>1.6086450000000005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0.48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1.463999999999999E-2</v>
      </c>
      <c r="X99">
        <f t="shared" si="1"/>
        <v>8.4000000000000151E-3</v>
      </c>
      <c r="Y99">
        <f t="shared" si="1"/>
        <v>9.5999999999999818E-3</v>
      </c>
      <c r="Z99">
        <f t="shared" si="1"/>
        <v>1.9199999999999964E-2</v>
      </c>
      <c r="AA99">
        <f t="shared" si="1"/>
        <v>1.5360000000000011E-2</v>
      </c>
      <c r="AB99">
        <f t="shared" si="1"/>
        <v>0.14952000000000001</v>
      </c>
      <c r="AC99">
        <f t="shared" si="1"/>
        <v>0.14952000000000001</v>
      </c>
      <c r="AD99">
        <f t="shared" si="1"/>
        <v>1.5486399999999996</v>
      </c>
      <c r="AE99">
        <f t="shared" si="1"/>
        <v>2.2593600000000018</v>
      </c>
      <c r="AF99">
        <f t="shared" si="1"/>
        <v>7.5209999999999999E-2</v>
      </c>
      <c r="AG99">
        <f t="shared" si="1"/>
        <v>0.77430999999999994</v>
      </c>
      <c r="AH99">
        <f t="shared" si="1"/>
        <v>0.56970000000000021</v>
      </c>
      <c r="AI99">
        <f t="shared" si="1"/>
        <v>0</v>
      </c>
      <c r="AJ99">
        <f t="shared" si="1"/>
        <v>1.3457499999999975E-2</v>
      </c>
      <c r="AK99">
        <f t="shared" si="1"/>
        <v>1.7999999999999999E-2</v>
      </c>
      <c r="AL99">
        <f t="shared" si="1"/>
        <v>1.463999999999999E-2</v>
      </c>
      <c r="AM99">
        <f t="shared" si="1"/>
        <v>4.6480000000000014E-2</v>
      </c>
      <c r="AN99">
        <f t="shared" si="1"/>
        <v>0.67606000000000022</v>
      </c>
      <c r="AO99">
        <f t="shared" si="1"/>
        <v>0.16697999999999996</v>
      </c>
      <c r="AP99">
        <f t="shared" si="1"/>
        <v>0.18437999999999999</v>
      </c>
      <c r="AQ99">
        <f t="shared" si="1"/>
        <v>0.10957000000000011</v>
      </c>
      <c r="AR99">
        <f t="shared" si="1"/>
        <v>7.2000000000000119E-3</v>
      </c>
      <c r="AS99">
        <f t="shared" si="1"/>
        <v>0.48</v>
      </c>
      <c r="AT99">
        <f t="shared" si="1"/>
        <v>0.25445000000000001</v>
      </c>
      <c r="AU99">
        <f t="shared" si="1"/>
        <v>0.10905000000000001</v>
      </c>
      <c r="AV99">
        <f t="shared" si="1"/>
        <v>0.5347449999999998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2022-04-21T10:22:08Z</dcterms:modified>
</cp:coreProperties>
</file>